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719"/>
  <workbookPr/>
  <mc:AlternateContent xmlns:mc="http://schemas.openxmlformats.org/markup-compatibility/2006">
    <mc:Choice Requires="x15">
      <x15ac:absPath xmlns:x15ac="http://schemas.microsoft.com/office/spreadsheetml/2010/11/ac" url="https://sdhgovbr.sharepoint.com/sites/ObservatrioBrasileIgualdadedeGnero/Documentos Compartilhados/General/RASEAM/RASEAM 2025/Tabelas modelo e recebidas/Por capítulo pós renumeração/"/>
    </mc:Choice>
  </mc:AlternateContent>
  <xr:revisionPtr revIDLastSave="890" documentId="13_ncr:1_{C62150C6-0FD1-4AAB-88B9-C639F0E48850}" xr6:coauthVersionLast="47" xr6:coauthVersionMax="47" xr10:uidLastSave="{FB5075DD-5CFA-44B9-9410-1D94F87C42BC}"/>
  <bookViews>
    <workbookView xWindow="28680" yWindow="-120" windowWidth="29040" windowHeight="15720" tabRatio="934" firstSheet="26" activeTab="13" xr2:uid="{00000000-000D-0000-FFFF-FFFF00000000}"/>
  </bookViews>
  <sheets>
    <sheet name="1.Estrutura Demográfica" sheetId="151" r:id="rId1"/>
    <sheet name="TAB1.1" sheetId="92" r:id="rId2"/>
    <sheet name="TAB1.2" sheetId="93" r:id="rId3"/>
    <sheet name="TAB 1.3" sheetId="130" r:id="rId4"/>
    <sheet name="TAB 1.4" sheetId="53" r:id="rId5"/>
    <sheet name="TAB1.5" sheetId="94" r:id="rId6"/>
    <sheet name="TAB 1.6" sheetId="131" r:id="rId7"/>
    <sheet name="TAB 1.7" sheetId="91" r:id="rId8"/>
    <sheet name="TAB 1.8" sheetId="90" r:id="rId9"/>
    <sheet name="TAB 1.9" sheetId="97" r:id="rId10"/>
    <sheet name="TAB 1.10" sheetId="98" r:id="rId11"/>
    <sheet name="TAB 1.11" sheetId="99" r:id="rId12"/>
    <sheet name="TAB 1.12" sheetId="101" r:id="rId13"/>
    <sheet name="TAB 1.13" sheetId="143" r:id="rId14"/>
    <sheet name="TAB 1.14" sheetId="144" r:id="rId15"/>
    <sheet name="TAB 1.15" sheetId="116" r:id="rId16"/>
    <sheet name="TAB 1.16" sheetId="147" r:id="rId17"/>
    <sheet name="TAB 1.17" sheetId="118" r:id="rId18"/>
    <sheet name="TAB 1.18" sheetId="141" r:id="rId19"/>
    <sheet name="TAB 1.19" sheetId="134" r:id="rId20"/>
    <sheet name="TAB 1.20" sheetId="138" r:id="rId21"/>
    <sheet name="TAB 1.21" sheetId="139" r:id="rId22"/>
    <sheet name="TAB 1.22" sheetId="140" r:id="rId23"/>
    <sheet name="TAB 1.23" sheetId="146" r:id="rId24"/>
    <sheet name="TAB 1.24" sheetId="148" r:id="rId25"/>
    <sheet name="TAB 1.25" sheetId="149" r:id="rId26"/>
    <sheet name="TAB 1.26" sheetId="150" r:id="rId27"/>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 i="146" l="1"/>
  <c r="E7" i="150"/>
  <c r="F7" i="150"/>
  <c r="G7" i="150"/>
  <c r="E8" i="150"/>
  <c r="F8" i="150"/>
  <c r="G8" i="150"/>
  <c r="E9" i="150"/>
  <c r="F9" i="150"/>
  <c r="G9" i="150"/>
  <c r="E10" i="150"/>
  <c r="F10" i="150"/>
  <c r="G10" i="150"/>
  <c r="E11" i="150"/>
  <c r="F11" i="150"/>
  <c r="G11" i="150"/>
  <c r="E12" i="150"/>
  <c r="F12" i="150"/>
  <c r="G12" i="150"/>
  <c r="E13" i="150"/>
  <c r="F13" i="150"/>
  <c r="G13" i="150"/>
  <c r="E14" i="150"/>
  <c r="F14" i="150"/>
  <c r="G14" i="150"/>
  <c r="E15" i="150"/>
  <c r="F15" i="150"/>
  <c r="G15" i="150"/>
  <c r="E16" i="150"/>
  <c r="F16" i="150"/>
  <c r="G16" i="150"/>
  <c r="G5" i="150"/>
  <c r="F5" i="150"/>
  <c r="E5" i="150"/>
  <c r="G6" i="150"/>
  <c r="F6" i="150"/>
  <c r="E6" i="150"/>
  <c r="E6" i="149"/>
  <c r="F6" i="149"/>
  <c r="G6" i="149"/>
  <c r="E7" i="149"/>
  <c r="F7" i="149"/>
  <c r="G7" i="149"/>
  <c r="E8" i="149"/>
  <c r="F8" i="149"/>
  <c r="G8" i="149"/>
  <c r="E9" i="149"/>
  <c r="F9" i="149"/>
  <c r="G9" i="149"/>
  <c r="E10" i="149"/>
  <c r="F10" i="149"/>
  <c r="G10" i="149"/>
  <c r="E11" i="149"/>
  <c r="F11" i="149"/>
  <c r="G11" i="149"/>
  <c r="G5" i="149"/>
  <c r="F5" i="149"/>
  <c r="E5" i="149"/>
  <c r="G7" i="148"/>
  <c r="B13" i="148"/>
  <c r="F13" i="148" s="1"/>
  <c r="B12" i="148"/>
  <c r="G12" i="148" s="1"/>
  <c r="B11" i="148"/>
  <c r="G11" i="148" s="1"/>
  <c r="B10" i="148"/>
  <c r="G10" i="148" s="1"/>
  <c r="B9" i="148"/>
  <c r="G9" i="148" s="1"/>
  <c r="B8" i="148"/>
  <c r="G8" i="148" s="1"/>
  <c r="B7" i="148"/>
  <c r="F7" i="148" s="1"/>
  <c r="B6" i="148"/>
  <c r="G6" i="148" s="1"/>
  <c r="B5" i="148"/>
  <c r="G5" i="148" s="1"/>
  <c r="B10" i="146"/>
  <c r="B9" i="146"/>
  <c r="B8" i="146"/>
  <c r="B7" i="146"/>
  <c r="B6" i="146"/>
  <c r="F11" i="148" l="1"/>
  <c r="F8" i="148"/>
  <c r="F12" i="148"/>
  <c r="F9" i="148"/>
  <c r="G13" i="148"/>
  <c r="F6" i="148"/>
  <c r="F10" i="148"/>
  <c r="F5" i="148"/>
  <c r="E6" i="140"/>
  <c r="F6" i="140"/>
  <c r="G6" i="140"/>
  <c r="E7" i="140"/>
  <c r="F7" i="140"/>
  <c r="G7" i="140"/>
  <c r="E8" i="140"/>
  <c r="F8" i="140"/>
  <c r="G8" i="140"/>
  <c r="E9" i="140"/>
  <c r="F9" i="140"/>
  <c r="G9" i="140"/>
  <c r="E10" i="140"/>
  <c r="F10" i="140"/>
  <c r="G10" i="140"/>
  <c r="E11" i="140"/>
  <c r="F11" i="140"/>
  <c r="G11" i="140"/>
  <c r="E12" i="140"/>
  <c r="F12" i="140"/>
  <c r="G12" i="140"/>
  <c r="E13" i="140"/>
  <c r="F13" i="140"/>
  <c r="G13" i="140"/>
  <c r="G5" i="140"/>
  <c r="F5" i="140"/>
  <c r="E5" i="140"/>
  <c r="E6" i="139"/>
  <c r="F6" i="139"/>
  <c r="G6" i="139"/>
  <c r="E7" i="139"/>
  <c r="F7" i="139"/>
  <c r="G7" i="139"/>
  <c r="E8" i="139"/>
  <c r="F8" i="139"/>
  <c r="G8" i="139"/>
  <c r="E9" i="139"/>
  <c r="F9" i="139"/>
  <c r="G9" i="139"/>
  <c r="E10" i="139"/>
  <c r="F10" i="139"/>
  <c r="G10" i="139"/>
  <c r="E11" i="139"/>
  <c r="F11" i="139"/>
  <c r="G11" i="139"/>
  <c r="E12" i="139"/>
  <c r="F12" i="139"/>
  <c r="G12" i="139"/>
  <c r="E13" i="139"/>
  <c r="F13" i="139"/>
  <c r="G13" i="139"/>
  <c r="G5" i="139"/>
  <c r="F5" i="139"/>
  <c r="E5" i="139"/>
</calcChain>
</file>

<file path=xl/sharedStrings.xml><?xml version="1.0" encoding="utf-8"?>
<sst xmlns="http://schemas.openxmlformats.org/spreadsheetml/2006/main" count="637" uniqueCount="201">
  <si>
    <t>1. Estrutura Demográfica</t>
  </si>
  <si>
    <t>Tabela</t>
  </si>
  <si>
    <t>Indicador</t>
  </si>
  <si>
    <t>Fonte</t>
  </si>
  <si>
    <t>1.1</t>
  </si>
  <si>
    <t>Domicílios particulares permanentes com pessoa responsável pelo domicílio do sexo masculino, total e distribuição percentual, por cor ou raça e situação do domicílio, segundo as Grandes Regiões -2023</t>
  </si>
  <si>
    <t xml:space="preserve"> IBGE/ PNAD C </t>
  </si>
  <si>
    <t xml:space="preserve">1.2 </t>
  </si>
  <si>
    <t>Domicílios particulares permanentes com pessoa responsável pelo domicílio do sexo feminino, total e distribuição percentual, por cor ou raça e situação do domicílio, segundo as Grandes Regiões -2023</t>
  </si>
  <si>
    <t>1.3</t>
  </si>
  <si>
    <t>Domicílios particulares permanentes com pessoa responsável pelo domicílio do sexo feminino e com acesso simultâneo aos serviços de abastecimento de água por rede geral, esgotamento sanitário por rede geral ou fossa séptica ligada à rede geral e lixo coletado direta e indiretamente, total e percentual, por situação do domicílio, segundo as Grandes Regiões - 2023</t>
  </si>
  <si>
    <t>1.4</t>
  </si>
  <si>
    <t>Domicílios particulares permanentes com pessoa responsável pelo domicílio do sexo masculino e com acesso simultâneo aos serviços de abastecimento de água por rede geral, esgotamento sanitário por rede geral ou fossa séptica ligada à rede geral e lixo coletado direta e indiretamente, total e percentual, por situação do domicílio, segundo as Grandes Regiões - 2023</t>
  </si>
  <si>
    <t>1.5</t>
  </si>
  <si>
    <t>População residente, total e distribuição percentual por sexo e cor ou raça, segundo as Grandes Regiões - 2023</t>
  </si>
  <si>
    <t>1.6</t>
  </si>
  <si>
    <t>População residente por situação do domicílio, total, por sexo, segundo as Grandes Regiões - 2023</t>
  </si>
  <si>
    <t>1.7</t>
  </si>
  <si>
    <t>População residente por situação do domicílio, distribuição percentual, por sexo, segundo as Grandes Regiões - 2023</t>
  </si>
  <si>
    <t>1.8</t>
  </si>
  <si>
    <t>Razão de sexo (homens/mulheres), total e por grupos de idade, segundo as Grandes Regiões - 2023</t>
  </si>
  <si>
    <t>1.9</t>
  </si>
  <si>
    <t>Esperança de vida ao nascer e aos 65 anos, total e por sexo – Brasil, 2015 a 2023</t>
  </si>
  <si>
    <t>1.10</t>
  </si>
  <si>
    <t>Taxa de fecundidade total, segundo as Grandes Regiões - 2015 a 2023</t>
  </si>
  <si>
    <t>1.11</t>
  </si>
  <si>
    <t>Domicílios particulares permanentes com pessoa responsável pelo domicílio do sexo feminino, total e distribuição percentual por espécie da unidade doméstica, segundo as Grandes Regiões - 2023</t>
  </si>
  <si>
    <t>1.12</t>
  </si>
  <si>
    <t>Domicílios particulares permanentes com pessoa responsável pelo domicílio do sexo masculino, total e distribuição percentual por tipo da unidade doméstica, segundo as Grandes Regiões - 2023</t>
  </si>
  <si>
    <t>1.13</t>
  </si>
  <si>
    <t>Domicílios particulares permanentes com pessoa responsável pelo domicílio do sexo feminino, total e distribuição percentual por espécie da unidade doméstica, segundo os grupos de idade da pessoa responsável - Brasil - 2023</t>
  </si>
  <si>
    <t>IBGE/ PNAD C</t>
  </si>
  <si>
    <t>1.14</t>
  </si>
  <si>
    <t>Domicílios particulares permanentes com pessoa responsável pelo domicílio do sexo masculino, total e distribuição percentual por tipo da unidade doméstica, segundo os grupos de idade da pessoa responsável - Brasil - 2023</t>
  </si>
  <si>
    <t>1.15</t>
  </si>
  <si>
    <r>
      <t xml:space="preserve">Pessoas responsáveis pelos domicílios, sem cônjuge, com filhos de até 14 anos que moravam no domicílio, por sexo e cor ou raça do responsável, total e distribuição percentual, segundo rendimento mensal domiciliar </t>
    </r>
    <r>
      <rPr>
        <i/>
        <sz val="12"/>
        <rFont val="Verdana"/>
        <family val="2"/>
      </rPr>
      <t>per capita</t>
    </r>
    <r>
      <rPr>
        <sz val="12"/>
        <rFont val="Verdana"/>
        <family val="2"/>
      </rPr>
      <t xml:space="preserve"> - 2023</t>
    </r>
  </si>
  <si>
    <t>1.16</t>
  </si>
  <si>
    <t>Pessoas de 2 anos ou mais de idade, total e distribuição percentual, por sexo, segundo as Grandes Regiões e a existência de deficiência - 3° trimestre de 2022</t>
  </si>
  <si>
    <t>1.17</t>
  </si>
  <si>
    <t>Pessoas responsáveis pelo domicílio, total e distribuição percentual por sexo e existência de deficiência, segundo as Grandes Regiões - 3° trimestre de 2022</t>
  </si>
  <si>
    <t>1.18</t>
  </si>
  <si>
    <t>Pessoas responsáveis pelo domicílio, total e distribuição percentual por sexo e existência de deficiência, segundo a espécie da unidade doméstica - Brasil - 3° trimestre de 2022</t>
  </si>
  <si>
    <t>1.19</t>
  </si>
  <si>
    <t>População quilombola, total e distribuição percentual por sexo, segundo as Grandes Regiões - 2022</t>
  </si>
  <si>
    <t>IBGE/ Censo Demográfico</t>
  </si>
  <si>
    <t>1.20</t>
  </si>
  <si>
    <t>População indígena, total e distribuição percentual por sexo, segundo as Grandes Regiões - 2022</t>
  </si>
  <si>
    <t>1.21</t>
  </si>
  <si>
    <t>População quilombola, total e distribuição percentual por sexo, segundo os grupos de idade - Brasil - 2022</t>
  </si>
  <si>
    <t>1.22</t>
  </si>
  <si>
    <t>População indígena, total e distribuição percentual por sexo, segundo os grupos de idade - Brasil - 2022</t>
  </si>
  <si>
    <t>1.23</t>
  </si>
  <si>
    <t>População residente, total e distribuição percentual por sexo, segundo as Grandes Regiões - 2022</t>
  </si>
  <si>
    <t>1.24</t>
  </si>
  <si>
    <t>População residente, total e distribuição percentual por sexo, segundo os grupos de idade - Brasil - 2022</t>
  </si>
  <si>
    <t>1.25</t>
  </si>
  <si>
    <t>Moradores em domicílios particulares improvisados, total e distribuição percentual, por sexo, segundo o tipo de domicílio - Brasil - 2022</t>
  </si>
  <si>
    <t>1.26</t>
  </si>
  <si>
    <t xml:space="preserve">Moradores em domicílios coletivos, total e distribuição percentual, por sexo, segundo o tipo de domicílio - Brasil - 2022 </t>
  </si>
  <si>
    <t>Tabela 1.1 - Domicílios particulares permanentes com pessoa responsável pelo domicílio do sexo masculino, total e distribuição percentual, por cor ou raça e situação do domicílio, segundo as Grandes Regiões - 2023</t>
  </si>
  <si>
    <t>Grandes Regiões</t>
  </si>
  <si>
    <t>Domicílios particulares permanentes com pessoa responsável pelo domicílio do sexo masculino</t>
  </si>
  <si>
    <t>Total¹ (1000 domicílios)</t>
  </si>
  <si>
    <t>Distribuição (%)</t>
  </si>
  <si>
    <t>Cor ou Raça do responsável</t>
  </si>
  <si>
    <t>Situação do domicílio</t>
  </si>
  <si>
    <t>Branca</t>
  </si>
  <si>
    <t>Preta ou parda</t>
  </si>
  <si>
    <t>Urbano</t>
  </si>
  <si>
    <t>Rural</t>
  </si>
  <si>
    <t xml:space="preserve">       Brasil</t>
  </si>
  <si>
    <t>Norte</t>
  </si>
  <si>
    <t>Nordeste</t>
  </si>
  <si>
    <t>Sudeste</t>
  </si>
  <si>
    <t>Sul</t>
  </si>
  <si>
    <t>Centro-Oeste</t>
  </si>
  <si>
    <t>Fonte: IBGE, Pesquisa Nacional por Amostra de Domicílios Contínua.</t>
  </si>
  <si>
    <t>Nota: Informações das entrevistas realizadas nos domicílios visitados pela primeira vez em cada um dos quatro trimestres do ano.</t>
  </si>
  <si>
    <t xml:space="preserve">1 - Inclusive as pessoas que se declararam Indígenas, amarelas e ignoradas. </t>
  </si>
  <si>
    <t>Tabela 1.2 -  Domicílios particulares permanentes com pessoa responsável pelo domicílio do sexo feminino, total e distribuição percentual, por cor ou raça e situação do domicílio, segundo as Grandes Regiões - 2023</t>
  </si>
  <si>
    <t>Domicílios particulares permanentes com pessoa responsável pelo domicílio do sexo feminino</t>
  </si>
  <si>
    <t>Tabela 1.3 - Domicílios particulares permanentes com pessoa responsável pelo domicílio do sexo feminino e com acesso simultâneo aos serviços de abastecimento de água por rede geral, esgotamento sanitário por rede geral ou fossa séptica ligada à rede geral e lixo coletado direta e indiretamente, total e percentual, por situação do domicílio, segundo as Grandes Regiões  – 2023</t>
  </si>
  <si>
    <t>Domicílios particulares permanentes com acesso simultâneo aos serviços de abastecimento de água por rede geral, esgotamento sanitário por rede geral ou fossa séptica ligada à rede geral e lixo coletado direta e indiretamente</t>
  </si>
  <si>
    <t>Total (1000 domicílios)</t>
  </si>
  <si>
    <t>Percentual (%)</t>
  </si>
  <si>
    <t>Total</t>
  </si>
  <si>
    <t>Notas: 1. Informações das entrevistas realizadas nos domicílios visitados pela primeira vez em cada um dos quatro trimestres do ano.</t>
  </si>
  <si>
    <t>2. Exclusive domicílios com acesso à rede geral, mas cuja principal forma de abastecimento de água não era a rede geral</t>
  </si>
  <si>
    <t>Tabela 1.4 - Domicílios particulares permanentes com pessoa responsável pelo domicílio do sexo masculino e com acesso simultâneo aos serviços de abastecimento de água por rede geral, esgotamento sanitário por rede geral ou fossa séptica ligada à rede geral e lixo coletado direta e indiretamente, total e percentual, por situação do domicílio, segundo as Grandes Regiões  – 2023</t>
  </si>
  <si>
    <t>Tabela 1.5 - População residente, total e distribuição percentual por sexo e cor ou raça, segundo as Grandes Regiões – 2023</t>
  </si>
  <si>
    <t>População residente</t>
  </si>
  <si>
    <t>Total¹ (1000 pessoas)</t>
  </si>
  <si>
    <t>Distribuição percentual (%)</t>
  </si>
  <si>
    <t>Mulheres</t>
  </si>
  <si>
    <t>Homens</t>
  </si>
  <si>
    <t>Total¹</t>
  </si>
  <si>
    <t>Branco</t>
  </si>
  <si>
    <t>Preto ou pardo</t>
  </si>
  <si>
    <t>Tabela 1.6 - População residente por situação do domicílio, total, por sexo, segundo as Grandes Regiões – 2023</t>
  </si>
  <si>
    <t>População residente (1000 pessoas)</t>
  </si>
  <si>
    <t xml:space="preserve">Total </t>
  </si>
  <si>
    <t>Situação do Domicílio</t>
  </si>
  <si>
    <t>Tabela 1.7 - População residente por situação do domicílio, distribuição percentual, por sexo, segundo as Grandes Regiões – 2023</t>
  </si>
  <si>
    <t>Tabela 1.8 - Razão de sexo (homens/mulheres), total e por grupos de idade, segundo as Grandes Regiões – 2023</t>
  </si>
  <si>
    <t>Razão de Sexo</t>
  </si>
  <si>
    <t xml:space="preserve">Grupos de idade </t>
  </si>
  <si>
    <t>0 a 5 anos</t>
  </si>
  <si>
    <t>6 a 14 anos</t>
  </si>
  <si>
    <t>15 a 17 anos</t>
  </si>
  <si>
    <t>18 a 24 anos</t>
  </si>
  <si>
    <t>25 a 39 anos</t>
  </si>
  <si>
    <t xml:space="preserve">40 a 59 anos </t>
  </si>
  <si>
    <t>60 a 69 anos</t>
  </si>
  <si>
    <t>70 a 79 anos</t>
  </si>
  <si>
    <t>80 anos ou mais</t>
  </si>
  <si>
    <t>Tabela 1.9 - Esperança de vida ao nascer e aos 65 anos, total e por sexo – Brasil, 2015 a 2023</t>
  </si>
  <si>
    <t>Ano</t>
  </si>
  <si>
    <t>Ao nascer</t>
  </si>
  <si>
    <t>Aos 65 anos</t>
  </si>
  <si>
    <t>Fonte: IBGE, Projeção da População do Brasil e Unidades da Federação: Estimativas e Projeções, Revisão 2024.</t>
  </si>
  <si>
    <t>Tabela 1.10 - Taxa de fecundidade total, segundo as Grandes Regiões - 2015 a 2023</t>
  </si>
  <si>
    <t>Taxa de fecundidade</t>
  </si>
  <si>
    <t>Brasil</t>
  </si>
  <si>
    <t>Tabela 1.11 - Domicílios particulares permanentes com pessoa responsável pelo domicílio do sexo feminino, total e distribuição percentual por espécie da unidade doméstica, segundo as Grandes Regiões – 2023</t>
  </si>
  <si>
    <t>Total (1000 pessoas)</t>
  </si>
  <si>
    <t>Unipessoal</t>
  </si>
  <si>
    <t>Nuclear</t>
  </si>
  <si>
    <t>Estendida</t>
  </si>
  <si>
    <t>Composta</t>
  </si>
  <si>
    <t>Tabela 1.12 - Domicílios particulares permanentes com pessoa responsável pelo domicílio do sexo masculino, total e distribuição percentual por tipo da unidade doméstica, segundo as Grandes Regiões – 2023</t>
  </si>
  <si>
    <t>Tabela 1.13 - Domicílios particulares permanentes com pessoa responsável pelo domicílio do sexo feminino, total e distribuição percentual por espécie da unidade doméstica, segundo os grupos de idade da pessoa responsável - Brasil - 2023</t>
  </si>
  <si>
    <t>Grupos de idade da pessoa responsável</t>
  </si>
  <si>
    <t>10 a 14 anos</t>
  </si>
  <si>
    <t>-</t>
  </si>
  <si>
    <t>15 a 19 anos</t>
  </si>
  <si>
    <t>20 a 24 anos</t>
  </si>
  <si>
    <t>40 a 59 anos</t>
  </si>
  <si>
    <t>60 anos ou mais</t>
  </si>
  <si>
    <t>Tabela 1.14 - Domicílios particulares permanentes com pessoa responsável pelo domicílio do sexo masculino, total e distribuição percentual por espécie da unidade doméstica, segundo os grupos de idade da pessoa responsável - Brasil - 2023</t>
  </si>
  <si>
    <r>
      <t xml:space="preserve">Tabela 1.15 - Pessoas responsáveis pelos domicílios, sem cônjuge, com filhos de até 14 anos que moravam no domicílio, por sexo e cor ou raça do responsável, total e distribuição percentual, segundo rendimento mensal domiciliar </t>
    </r>
    <r>
      <rPr>
        <b/>
        <i/>
        <sz val="12"/>
        <rFont val="Verdana"/>
        <family val="2"/>
      </rPr>
      <t>per capita</t>
    </r>
    <r>
      <rPr>
        <b/>
        <sz val="12"/>
        <rFont val="Verdana"/>
        <family val="2"/>
      </rPr>
      <t xml:space="preserve"> – 2023</t>
    </r>
  </si>
  <si>
    <r>
      <t xml:space="preserve">Rendimento mensal domiciliar </t>
    </r>
    <r>
      <rPr>
        <i/>
        <sz val="12"/>
        <rFont val="Verdana"/>
        <family val="2"/>
      </rPr>
      <t>per capita</t>
    </r>
  </si>
  <si>
    <t>Pessoas responsáveis pelos domicílios, sem cônjuge, com filhos de até 14 anos que moravam no domicílio</t>
  </si>
  <si>
    <r>
      <t>Total</t>
    </r>
    <r>
      <rPr>
        <vertAlign val="superscript"/>
        <sz val="12"/>
        <rFont val="Verdana"/>
        <family val="2"/>
      </rPr>
      <t xml:space="preserve">1 </t>
    </r>
    <r>
      <rPr>
        <sz val="12"/>
        <rFont val="Verdana"/>
        <family val="2"/>
      </rPr>
      <t xml:space="preserve"> (1000 pessoas)</t>
    </r>
  </si>
  <si>
    <t>Brancas</t>
  </si>
  <si>
    <t>Pretas ou pardas</t>
  </si>
  <si>
    <t>Brancos</t>
  </si>
  <si>
    <t>Pretos ou pardos</t>
  </si>
  <si>
    <t>Sem rendimento até 1/4 do salário mínimo</t>
  </si>
  <si>
    <t>Mais de 1/4 a 1/2 do salário mínimo</t>
  </si>
  <si>
    <t>Mais de 1/2 a 1 salário mínimo</t>
  </si>
  <si>
    <t>Mais de 1 a 2 salários mínimos</t>
  </si>
  <si>
    <t>Mais de 2 a 3 salários mínimos</t>
  </si>
  <si>
    <t>Mais de 3 a 5 salários mínimos</t>
  </si>
  <si>
    <t>Mais de 5 salários mínimos</t>
  </si>
  <si>
    <t>Tabela 1.16 - Pessoas de 2 anos ou mais de idade, total e distribuição percentual, por sexo, segundo as Grandes Regiões e a existência de deficiência - 3° trimestre de 2022</t>
  </si>
  <si>
    <t xml:space="preserve">Grandes Regiões </t>
  </si>
  <si>
    <t>Existência de deficiência</t>
  </si>
  <si>
    <t>Pessoas de 2 anos ou mais de idade</t>
  </si>
  <si>
    <t>Pessoa com deficiência</t>
  </si>
  <si>
    <t xml:space="preserve">Nota: Considera-se pessoa com deficiência aquela que respondeu, em ao menos um dos tipos de dificuldades funcionais, Tem muita dificuldade ou Não consegue de modo algum para "Grau de dificuldade".
Os tipos de dificuldades funcionais captados foram: para enxergar, mesmo usando óculos ou lentes de contatos; para ouvir, mesmo usando aparelhos auditivos; para andar ou subir degraus; para levantar uma garrafa com dois litros de água da cintura até a altura dos olhos; para pegar objetos pequenos ou abrir e fechar recipientes; para aprender, lembrar-se das coisas ou se concentrar; para realizar cuidados pessoais; e para se comunicar, compreender e ser compreendido. </t>
  </si>
  <si>
    <t>Tabela 1.17 - Pessoas responsáveis pelo domicílio, total e distribuição percentual por sexo e existência de deficiência, segundo as Grandes Regiões – 3º trimestre de 2022</t>
  </si>
  <si>
    <t>Pessoas responsáveis pelo domicílio</t>
  </si>
  <si>
    <t>Com deficiência</t>
  </si>
  <si>
    <t>Tabela 1.18 - Pessoas responsáveis pelo domicílio, total e distribuição percentual por sexo e existência de deficiência, segundo a espécie da unidade doméstica – 3º trimestre de 2022</t>
  </si>
  <si>
    <t>Espécie da unidade doméstica</t>
  </si>
  <si>
    <t>Tabela 1.19 - População quilombola, total e distribuição percentual por sexo, segundo as Grandes Regiões – 2022</t>
  </si>
  <si>
    <t>População quilombola</t>
  </si>
  <si>
    <t>Fonte: IBGE, Censo Demográfico 2022.</t>
  </si>
  <si>
    <t>Tabela 1.20 - População indígena, total e distribuição percentual por sexo, segundo as Grandes Regiões – 2022</t>
  </si>
  <si>
    <t>População indígena</t>
  </si>
  <si>
    <t>Tabela 1.21 - População quilombola, total e distribuição percentual por sexo, segundo os grupos de idade - Brasil -  2022</t>
  </si>
  <si>
    <t>Grupos de idade</t>
  </si>
  <si>
    <t>0 a 9 anos</t>
  </si>
  <si>
    <t>60 a 79 anos</t>
  </si>
  <si>
    <t>Tabela 1.22 - População indígena, total e distribuição percentual por sexo, segundo os grupos de idade - Brasil -  2022</t>
  </si>
  <si>
    <t>Tabela 1.23 - População residente, total e distribuição percentual por sexo, segundo as Grandes Regiões - 2022</t>
  </si>
  <si>
    <t>Tabela 1.24 - População residente, total e distribuição percentual por sexo, segundo os grupos de idade - Brasil - 2022</t>
  </si>
  <si>
    <t>Grupo de idade</t>
  </si>
  <si>
    <t>Tablea 1.25 - Moradores em domicílios particulares improvisados, total e distribuição percentual, por sexo, segundo o tipo de domicílio - Brasil - 2022</t>
  </si>
  <si>
    <t>Tipo de domicílio</t>
  </si>
  <si>
    <t>Moradores em domicílios particulares improvisados</t>
  </si>
  <si>
    <t>Total (pessoas)</t>
  </si>
  <si>
    <t>Tenda ou barraca de lona, plástico ou tecido</t>
  </si>
  <si>
    <t>Dentro de estabelecimento em funcionamento</t>
  </si>
  <si>
    <t>Estrutura improvisada em logradouro público, exceto tenda ou barraca</t>
  </si>
  <si>
    <t>Estrutura não residencial permanente degradada ou inacabada</t>
  </si>
  <si>
    <t>Veículos (carros, caminhões, trailers, barcos, etc.)</t>
  </si>
  <si>
    <t>Outros domicílios improvisados (abrigos naturais e outras estruturas improvisadas)</t>
  </si>
  <si>
    <t>Tablea 1.26 - Moradores em domicílios coletivos, total e distribuição percentual, por sexo, segundo o tipo de domicílio - Brasil - 2022</t>
  </si>
  <si>
    <t>Moradores em domicílios coletivos</t>
  </si>
  <si>
    <t>Asilo ou outra instituição de longa permanência para idosos</t>
  </si>
  <si>
    <t>Hotel ou pensão</t>
  </si>
  <si>
    <t>Alojamento</t>
  </si>
  <si>
    <t>Penitenciária, centro de detenção e similar</t>
  </si>
  <si>
    <t>Abrigo, albergue ou casa de passagem para população em situação de rua</t>
  </si>
  <si>
    <t>Abrigo, casas de passagem ou república assistencial para outros grupos vulneráveis</t>
  </si>
  <si>
    <t>Clínica psiquiátrica, comunidade terapêutica e similar</t>
  </si>
  <si>
    <t>Orfanato e similar</t>
  </si>
  <si>
    <t>Unidade de internação de menores</t>
  </si>
  <si>
    <t>Quartel ou outra organização militar</t>
  </si>
  <si>
    <t>Outro domicílio coletivo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</si>
</sst>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0.00\ ;\-#,##0.00\ ;&quot; -&quot;#\ ;@\ "/>
    <numFmt numFmtId="165" formatCode="General\ "/>
    <numFmt numFmtId="166" formatCode="0.0"/>
    <numFmt numFmtId="167" formatCode="#,##0.0;[Red]#,##0.0"/>
    <numFmt numFmtId="168" formatCode="#,##0.0"/>
    <numFmt numFmtId="169" formatCode="#,##0\ ;\-#,##0\ ;&quot; -&quot;#\ ;@\ "/>
  </numFmts>
  <fonts count="50">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Mangal"/>
      <family val="2"/>
    </font>
    <font>
      <u/>
      <sz val="10"/>
      <color indexed="12"/>
      <name val="Arial"/>
      <family val="2"/>
    </font>
    <font>
      <sz val="6"/>
      <name val="Arial"/>
      <family val="2"/>
    </font>
    <font>
      <sz val="10"/>
      <name val="Courier New"/>
      <family val="3"/>
    </font>
    <font>
      <sz val="8"/>
      <color indexed="8"/>
      <name val="Arial"/>
      <family val="2"/>
    </font>
    <font>
      <sz val="11"/>
      <color indexed="8"/>
      <name val="Calibri"/>
      <family val="2"/>
    </font>
    <font>
      <sz val="8"/>
      <name val="Arial"/>
      <family val="2"/>
    </font>
    <font>
      <sz val="10"/>
      <name val="Arial"/>
      <family val="2"/>
    </font>
    <font>
      <sz val="11"/>
      <color theme="1"/>
      <name val="Calibri"/>
      <family val="2"/>
      <scheme val="minor"/>
    </font>
    <font>
      <sz val="11"/>
      <color indexed="64"/>
      <name val="Calibri"/>
      <family val="2"/>
      <scheme val="minor"/>
    </font>
    <font>
      <b/>
      <sz val="12"/>
      <color theme="1"/>
      <name val="Verdana"/>
      <family val="2"/>
    </font>
    <font>
      <sz val="12"/>
      <color rgb="FF000000"/>
      <name val="Verdana"/>
      <family val="2"/>
    </font>
    <font>
      <sz val="12"/>
      <name val="Verdana"/>
      <family val="2"/>
    </font>
    <font>
      <sz val="12"/>
      <color theme="1"/>
      <name val="Verdana"/>
      <family val="2"/>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rgb="FF0066AA"/>
      <name val="Calibri"/>
      <family val="2"/>
      <scheme val="minor"/>
    </font>
    <font>
      <u/>
      <sz val="11"/>
      <color rgb="FF004488"/>
      <name val="Calibri"/>
      <family val="2"/>
      <scheme val="minor"/>
    </font>
    <font>
      <i/>
      <sz val="12"/>
      <name val="Verdana"/>
      <family val="2"/>
    </font>
    <font>
      <sz val="10"/>
      <name val="Verdana"/>
      <family val="2"/>
    </font>
    <font>
      <sz val="6"/>
      <name val="Verdana"/>
      <family val="2"/>
    </font>
    <font>
      <b/>
      <sz val="12"/>
      <name val="Verdana"/>
      <family val="2"/>
    </font>
    <font>
      <sz val="12"/>
      <color rgb="FFFF0000"/>
      <name val="Verdana"/>
      <family val="2"/>
    </font>
    <font>
      <sz val="11"/>
      <color theme="1"/>
      <name val="Verdana"/>
      <family val="2"/>
    </font>
    <font>
      <b/>
      <sz val="10"/>
      <name val="Verdana"/>
      <family val="2"/>
    </font>
    <font>
      <sz val="10"/>
      <color theme="1"/>
      <name val="Verdana"/>
      <family val="2"/>
    </font>
    <font>
      <sz val="10"/>
      <color rgb="FFFF0000"/>
      <name val="Verdana"/>
      <family val="2"/>
    </font>
    <font>
      <b/>
      <i/>
      <sz val="12"/>
      <name val="Verdana"/>
      <family val="2"/>
    </font>
    <font>
      <vertAlign val="superscript"/>
      <sz val="12"/>
      <name val="Verdana"/>
      <family val="2"/>
    </font>
    <font>
      <sz val="11"/>
      <color rgb="FF000000"/>
      <name val="Verdana"/>
      <family val="2"/>
    </font>
    <font>
      <sz val="10"/>
      <color rgb="FF000000"/>
      <name val="Verdana"/>
      <family val="2"/>
    </font>
  </fonts>
  <fills count="3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FF"/>
        <bgColor rgb="FF000000"/>
      </patternFill>
    </fill>
    <fill>
      <patternFill patternType="solid">
        <fgColor theme="8" tint="0.59999389629810485"/>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style="thin">
        <color indexed="64"/>
      </top>
      <bottom style="thin">
        <color indexed="64"/>
      </bottom>
      <diagonal/>
    </border>
    <border>
      <left style="thin">
        <color indexed="64"/>
      </left>
      <right/>
      <top style="thin">
        <color indexed="64"/>
      </top>
      <bottom/>
      <diagonal/>
    </border>
  </borders>
  <cellStyleXfs count="131">
    <xf numFmtId="0" fontId="0" fillId="0" borderId="0"/>
    <xf numFmtId="164" fontId="12" fillId="0" borderId="0" applyFill="0" applyBorder="0" applyAlignment="0" applyProtection="0"/>
    <xf numFmtId="164" fontId="5" fillId="0" borderId="0" applyFill="0" applyBorder="0" applyAlignment="0" applyProtection="0"/>
    <xf numFmtId="164" fontId="5" fillId="0" borderId="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12" fillId="0" borderId="0"/>
    <xf numFmtId="0" fontId="12" fillId="0" borderId="0"/>
    <xf numFmtId="0" fontId="7" fillId="0" borderId="0"/>
    <xf numFmtId="0" fontId="13" fillId="0" borderId="0"/>
    <xf numFmtId="0" fontId="14" fillId="0" borderId="0"/>
    <xf numFmtId="0" fontId="12" fillId="0" borderId="0"/>
    <xf numFmtId="0" fontId="12" fillId="0" borderId="0"/>
    <xf numFmtId="165" fontId="8" fillId="0" borderId="0"/>
    <xf numFmtId="165" fontId="8" fillId="0" borderId="0"/>
    <xf numFmtId="165" fontId="8" fillId="0" borderId="0"/>
    <xf numFmtId="165" fontId="8" fillId="0" borderId="0"/>
    <xf numFmtId="165" fontId="8" fillId="0" borderId="0"/>
    <xf numFmtId="165" fontId="8" fillId="0" borderId="0"/>
    <xf numFmtId="165" fontId="8" fillId="0" borderId="0"/>
    <xf numFmtId="165" fontId="8"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7" fillId="0" borderId="0"/>
    <xf numFmtId="0" fontId="7" fillId="0" borderId="0"/>
    <xf numFmtId="9" fontId="12" fillId="0" borderId="0" applyFill="0" applyBorder="0" applyAlignment="0" applyProtection="0"/>
    <xf numFmtId="9" fontId="5" fillId="0" borderId="0" applyFill="0" applyBorder="0" applyAlignment="0" applyProtection="0"/>
    <xf numFmtId="9" fontId="12" fillId="0" borderId="0" applyFill="0" applyBorder="0" applyAlignment="0" applyProtection="0"/>
    <xf numFmtId="9" fontId="5" fillId="0" borderId="0" applyFill="0" applyBorder="0" applyAlignment="0" applyProtection="0"/>
    <xf numFmtId="9" fontId="12" fillId="0" borderId="0" applyFill="0" applyBorder="0" applyAlignment="0" applyProtection="0"/>
    <xf numFmtId="9" fontId="5" fillId="0" borderId="0" applyFill="0" applyBorder="0" applyAlignment="0" applyProtection="0"/>
    <xf numFmtId="9" fontId="12" fillId="0" borderId="0" applyFill="0" applyBorder="0" applyAlignment="0" applyProtection="0"/>
    <xf numFmtId="9" fontId="5" fillId="0" borderId="0" applyFill="0" applyBorder="0" applyAlignment="0" applyProtection="0"/>
    <xf numFmtId="9" fontId="12" fillId="0" borderId="0" applyFill="0" applyBorder="0" applyAlignment="0" applyProtection="0"/>
    <xf numFmtId="9" fontId="5" fillId="0" borderId="0" applyFill="0" applyBorder="0" applyAlignment="0" applyProtection="0"/>
    <xf numFmtId="164" fontId="5" fillId="0" borderId="0" applyFill="0" applyBorder="0" applyAlignment="0" applyProtection="0"/>
    <xf numFmtId="0" fontId="4" fillId="0" borderId="0"/>
    <xf numFmtId="0" fontId="14" fillId="0" borderId="0"/>
    <xf numFmtId="43" fontId="4" fillId="0" borderId="0" applyFont="0" applyFill="0" applyBorder="0" applyAlignment="0" applyProtection="0"/>
    <xf numFmtId="0" fontId="3" fillId="0" borderId="0"/>
    <xf numFmtId="0" fontId="19" fillId="0" borderId="0" applyNumberFormat="0" applyFill="0" applyBorder="0" applyAlignment="0" applyProtection="0"/>
    <xf numFmtId="0" fontId="20" fillId="0" borderId="7" applyNumberFormat="0" applyFill="0" applyAlignment="0" applyProtection="0"/>
    <xf numFmtId="0" fontId="21" fillId="0" borderId="8" applyNumberFormat="0" applyFill="0" applyAlignment="0" applyProtection="0"/>
    <xf numFmtId="0" fontId="22" fillId="0" borderId="9" applyNumberFormat="0" applyFill="0" applyAlignment="0" applyProtection="0"/>
    <xf numFmtId="0" fontId="22" fillId="0" borderId="0" applyNumberFormat="0" applyFill="0" applyBorder="0" applyAlignment="0" applyProtection="0"/>
    <xf numFmtId="0" fontId="23" fillId="6" borderId="0" applyNumberFormat="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0" applyNumberFormat="0" applyAlignment="0" applyProtection="0"/>
    <xf numFmtId="0" fontId="27" fillId="10" borderId="11" applyNumberFormat="0" applyAlignment="0" applyProtection="0"/>
    <xf numFmtId="0" fontId="28" fillId="10" borderId="10" applyNumberFormat="0" applyAlignment="0" applyProtection="0"/>
    <xf numFmtId="0" fontId="29" fillId="0" borderId="12" applyNumberFormat="0" applyFill="0" applyAlignment="0" applyProtection="0"/>
    <xf numFmtId="0" fontId="30" fillId="11" borderId="13" applyNumberFormat="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3" fillId="0" borderId="15"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2" fillId="36" borderId="0" applyNumberFormat="0" applyBorder="0" applyAlignment="0" applyProtection="0"/>
    <xf numFmtId="0" fontId="2" fillId="0" borderId="0"/>
    <xf numFmtId="0" fontId="2" fillId="12" borderId="14" applyNumberFormat="0" applyFont="0" applyAlignment="0" applyProtection="0"/>
    <xf numFmtId="0" fontId="35" fillId="0" borderId="0" applyNumberFormat="0" applyFill="0" applyBorder="0" applyAlignment="0" applyProtection="0"/>
    <xf numFmtId="0" fontId="36" fillId="0" borderId="0" applyNumberFormat="0" applyFill="0" applyBorder="0" applyAlignment="0" applyProtection="0"/>
    <xf numFmtId="0" fontId="1" fillId="0" borderId="0"/>
  </cellStyleXfs>
  <cellXfs count="183">
    <xf numFmtId="0" fontId="0" fillId="0" borderId="0" xfId="0"/>
    <xf numFmtId="0" fontId="1" fillId="0" borderId="0" xfId="130" applyAlignment="1">
      <alignment vertical="center"/>
    </xf>
    <xf numFmtId="0" fontId="1" fillId="0" borderId="0" xfId="130" applyAlignment="1">
      <alignment horizontal="center" vertical="center"/>
    </xf>
    <xf numFmtId="0" fontId="15" fillId="0" borderId="6" xfId="0" applyFont="1" applyBorder="1" applyAlignment="1">
      <alignment vertical="center"/>
    </xf>
    <xf numFmtId="0" fontId="15" fillId="0" borderId="6" xfId="0" applyFont="1" applyBorder="1" applyAlignment="1">
      <alignment horizontal="center" vertical="center"/>
    </xf>
    <xf numFmtId="0" fontId="15" fillId="0" borderId="5" xfId="0" applyFont="1" applyBorder="1" applyAlignment="1">
      <alignment horizontal="center" vertical="center"/>
    </xf>
    <xf numFmtId="0" fontId="16" fillId="0" borderId="6" xfId="0" applyFont="1" applyBorder="1" applyAlignment="1">
      <alignment vertical="center"/>
    </xf>
    <xf numFmtId="0" fontId="17" fillId="0" borderId="6" xfId="0" applyFont="1" applyBorder="1" applyAlignment="1">
      <alignment vertical="center" wrapText="1"/>
    </xf>
    <xf numFmtId="0" fontId="18" fillId="0" borderId="5" xfId="0" applyFont="1" applyBorder="1" applyAlignment="1">
      <alignment horizontal="center" vertical="center"/>
    </xf>
    <xf numFmtId="0" fontId="17" fillId="0" borderId="1" xfId="0" applyFont="1" applyBorder="1" applyAlignment="1">
      <alignment vertical="center" wrapText="1"/>
    </xf>
    <xf numFmtId="0" fontId="17" fillId="0" borderId="2" xfId="0" applyFont="1" applyBorder="1" applyAlignment="1">
      <alignment horizontal="center" vertical="center" wrapText="1"/>
    </xf>
    <xf numFmtId="0" fontId="16" fillId="0" borderId="0" xfId="0" applyFont="1" applyAlignment="1">
      <alignment vertical="center"/>
    </xf>
    <xf numFmtId="0" fontId="17" fillId="0" borderId="4" xfId="0" applyFont="1" applyBorder="1" applyAlignment="1">
      <alignment vertical="center" wrapText="1"/>
    </xf>
    <xf numFmtId="0" fontId="17" fillId="0" borderId="17" xfId="0" applyFont="1" applyBorder="1" applyAlignment="1">
      <alignment horizontal="center" vertical="center" wrapText="1"/>
    </xf>
    <xf numFmtId="0" fontId="38" fillId="0" borderId="0" xfId="18" applyFont="1"/>
    <xf numFmtId="0" fontId="17" fillId="0" borderId="0" xfId="18" applyFont="1"/>
    <xf numFmtId="0" fontId="40" fillId="0" borderId="0" xfId="18" applyFont="1"/>
    <xf numFmtId="3" fontId="17" fillId="4" borderId="0" xfId="0" applyNumberFormat="1" applyFont="1" applyFill="1" applyAlignment="1">
      <alignment vertical="top" wrapText="1"/>
    </xf>
    <xf numFmtId="0" fontId="17" fillId="2" borderId="0" xfId="19" applyFont="1" applyFill="1"/>
    <xf numFmtId="0" fontId="41" fillId="0" borderId="0" xfId="18" applyFont="1"/>
    <xf numFmtId="0" fontId="17" fillId="0" borderId="0" xfId="19" quotePrefix="1" applyFont="1" applyAlignment="1">
      <alignment horizontal="left"/>
    </xf>
    <xf numFmtId="166" fontId="17" fillId="0" borderId="0" xfId="18" applyNumberFormat="1" applyFont="1"/>
    <xf numFmtId="3" fontId="17" fillId="0" borderId="0" xfId="18" applyNumberFormat="1" applyFont="1"/>
    <xf numFmtId="0" fontId="38" fillId="2" borderId="0" xfId="19" applyFont="1" applyFill="1"/>
    <xf numFmtId="0" fontId="38" fillId="0" borderId="0" xfId="19" quotePrefix="1" applyFont="1" applyAlignment="1">
      <alignment horizontal="left"/>
    </xf>
    <xf numFmtId="0" fontId="17" fillId="0" borderId="1" xfId="19" applyFont="1" applyBorder="1" applyAlignment="1">
      <alignment horizontal="center" vertical="center" wrapText="1"/>
    </xf>
    <xf numFmtId="0" fontId="17" fillId="0" borderId="1" xfId="18" applyFont="1" applyBorder="1" applyAlignment="1">
      <alignment horizontal="center" vertical="center" wrapText="1"/>
    </xf>
    <xf numFmtId="0" fontId="17" fillId="0" borderId="1" xfId="19" applyFont="1" applyBorder="1" applyAlignment="1">
      <alignment horizontal="center" vertical="center"/>
    </xf>
    <xf numFmtId="0" fontId="40" fillId="0" borderId="1" xfId="18" applyFont="1" applyBorder="1" applyAlignment="1">
      <alignment wrapText="1"/>
    </xf>
    <xf numFmtId="3" fontId="17" fillId="4" borderId="1" xfId="0" applyNumberFormat="1" applyFont="1" applyFill="1" applyBorder="1" applyAlignment="1">
      <alignment vertical="top" wrapText="1"/>
    </xf>
    <xf numFmtId="166" fontId="17" fillId="4" borderId="1" xfId="0" applyNumberFormat="1" applyFont="1" applyFill="1" applyBorder="1" applyAlignment="1">
      <alignment vertical="top" wrapText="1"/>
    </xf>
    <xf numFmtId="0" fontId="17" fillId="0" borderId="1" xfId="19" applyFont="1" applyBorder="1"/>
    <xf numFmtId="0" fontId="17" fillId="0" borderId="1" xfId="18" applyFont="1" applyBorder="1" applyAlignment="1">
      <alignment wrapText="1"/>
    </xf>
    <xf numFmtId="3" fontId="40" fillId="4" borderId="1" xfId="0" applyNumberFormat="1" applyFont="1" applyFill="1" applyBorder="1" applyAlignment="1">
      <alignment vertical="top" wrapText="1"/>
    </xf>
    <xf numFmtId="166" fontId="40" fillId="0" borderId="1" xfId="0" applyNumberFormat="1" applyFont="1" applyBorder="1" applyAlignment="1">
      <alignment vertical="top" wrapText="1"/>
    </xf>
    <xf numFmtId="166" fontId="40" fillId="4" borderId="1" xfId="0" applyNumberFormat="1" applyFont="1" applyFill="1" applyBorder="1" applyAlignment="1">
      <alignment vertical="top" wrapText="1"/>
    </xf>
    <xf numFmtId="0" fontId="38" fillId="0" borderId="0" xfId="0" applyFont="1"/>
    <xf numFmtId="0" fontId="38" fillId="3" borderId="0" xfId="0" applyFont="1" applyFill="1"/>
    <xf numFmtId="3" fontId="38" fillId="0" borderId="0" xfId="0" applyNumberFormat="1" applyFont="1"/>
    <xf numFmtId="0" fontId="17" fillId="0" borderId="0" xfId="0" applyFont="1"/>
    <xf numFmtId="0" fontId="40" fillId="0" borderId="0" xfId="0" applyFont="1"/>
    <xf numFmtId="0" fontId="17" fillId="3" borderId="0" xfId="0" applyFont="1" applyFill="1"/>
    <xf numFmtId="3" fontId="17" fillId="0" borderId="0" xfId="0" applyNumberFormat="1" applyFont="1"/>
    <xf numFmtId="1" fontId="17" fillId="0" borderId="0" xfId="0" applyNumberFormat="1" applyFont="1"/>
    <xf numFmtId="0" fontId="38" fillId="3" borderId="0" xfId="19" quotePrefix="1" applyFont="1" applyFill="1" applyAlignment="1">
      <alignment horizontal="left"/>
    </xf>
    <xf numFmtId="3" fontId="17" fillId="4" borderId="1" xfId="0" applyNumberFormat="1" applyFont="1" applyFill="1" applyBorder="1" applyAlignment="1">
      <alignment vertical="center" wrapText="1"/>
    </xf>
    <xf numFmtId="0" fontId="17" fillId="4" borderId="1" xfId="0" applyFont="1" applyFill="1" applyBorder="1" applyAlignment="1">
      <alignment vertical="center" wrapText="1"/>
    </xf>
    <xf numFmtId="166" fontId="17" fillId="4" borderId="1" xfId="0" applyNumberFormat="1" applyFont="1" applyFill="1" applyBorder="1" applyAlignment="1">
      <alignment vertical="center" wrapText="1"/>
    </xf>
    <xf numFmtId="0" fontId="17" fillId="4" borderId="1" xfId="0" applyFont="1" applyFill="1" applyBorder="1" applyAlignment="1">
      <alignment vertical="top" wrapText="1"/>
    </xf>
    <xf numFmtId="3" fontId="40" fillId="4" borderId="1" xfId="0" applyNumberFormat="1" applyFont="1" applyFill="1" applyBorder="1" applyAlignment="1">
      <alignment vertical="center" wrapText="1"/>
    </xf>
    <xf numFmtId="0" fontId="40" fillId="4" borderId="1" xfId="0" applyFont="1" applyFill="1" applyBorder="1" applyAlignment="1">
      <alignment vertical="center" wrapText="1"/>
    </xf>
    <xf numFmtId="166" fontId="40" fillId="4" borderId="1" xfId="0" applyNumberFormat="1" applyFont="1" applyFill="1" applyBorder="1" applyAlignment="1">
      <alignment vertical="center" wrapText="1"/>
    </xf>
    <xf numFmtId="0" fontId="40" fillId="4" borderId="1" xfId="0" applyFont="1" applyFill="1" applyBorder="1" applyAlignment="1">
      <alignment vertical="top" wrapText="1"/>
    </xf>
    <xf numFmtId="166" fontId="43" fillId="0" borderId="0" xfId="79" applyNumberFormat="1" applyFont="1" applyFill="1" applyBorder="1" applyAlignment="1" applyProtection="1"/>
    <xf numFmtId="0" fontId="38" fillId="0" borderId="0" xfId="44" applyFont="1"/>
    <xf numFmtId="0" fontId="17" fillId="0" borderId="0" xfId="44" applyFont="1"/>
    <xf numFmtId="0" fontId="40" fillId="0" borderId="0" xfId="44" applyFont="1"/>
    <xf numFmtId="168" fontId="17" fillId="0" borderId="0" xfId="44" applyNumberFormat="1" applyFont="1"/>
    <xf numFmtId="3" fontId="17" fillId="0" borderId="0" xfId="44" applyNumberFormat="1" applyFont="1"/>
    <xf numFmtId="0" fontId="44" fillId="0" borderId="0" xfId="44" applyFont="1" applyAlignment="1">
      <alignment wrapText="1"/>
    </xf>
    <xf numFmtId="0" fontId="45" fillId="2" borderId="0" xfId="19" applyFont="1" applyFill="1"/>
    <xf numFmtId="0" fontId="17" fillId="0" borderId="1" xfId="44" applyFont="1" applyBorder="1" applyAlignment="1">
      <alignment horizontal="center" vertical="center" wrapText="1"/>
    </xf>
    <xf numFmtId="0" fontId="40" fillId="0" borderId="1" xfId="44" applyFont="1" applyBorder="1" applyAlignment="1">
      <alignment wrapText="1"/>
    </xf>
    <xf numFmtId="0" fontId="17" fillId="0" borderId="1" xfId="44" applyFont="1" applyBorder="1" applyAlignment="1">
      <alignment wrapText="1"/>
    </xf>
    <xf numFmtId="168" fontId="17" fillId="4" borderId="1" xfId="0" applyNumberFormat="1" applyFont="1" applyFill="1" applyBorder="1" applyAlignment="1">
      <alignment vertical="top" wrapText="1"/>
    </xf>
    <xf numFmtId="168" fontId="40" fillId="4" borderId="1" xfId="0" applyNumberFormat="1" applyFont="1" applyFill="1" applyBorder="1" applyAlignment="1">
      <alignment vertical="center" wrapText="1"/>
    </xf>
    <xf numFmtId="166" fontId="40" fillId="0" borderId="0" xfId="44" applyNumberFormat="1" applyFont="1" applyAlignment="1">
      <alignment vertical="center"/>
    </xf>
    <xf numFmtId="168" fontId="40" fillId="0" borderId="0" xfId="44" applyNumberFormat="1" applyFont="1"/>
    <xf numFmtId="0" fontId="38" fillId="0" borderId="0" xfId="18" applyFont="1" applyAlignment="1">
      <alignment wrapText="1"/>
    </xf>
    <xf numFmtId="0" fontId="44" fillId="0" borderId="0" xfId="18" applyFont="1" applyAlignment="1">
      <alignment wrapText="1"/>
    </xf>
    <xf numFmtId="0" fontId="40" fillId="0" borderId="0" xfId="18" applyFont="1" applyAlignment="1">
      <alignment vertical="center"/>
    </xf>
    <xf numFmtId="0" fontId="40" fillId="0" borderId="1" xfId="18" applyFont="1" applyBorder="1" applyAlignment="1">
      <alignment vertical="center" wrapText="1"/>
    </xf>
    <xf numFmtId="167" fontId="43" fillId="0" borderId="0" xfId="18" applyNumberFormat="1" applyFont="1" applyAlignment="1">
      <alignment wrapText="1"/>
    </xf>
    <xf numFmtId="0" fontId="38" fillId="0" borderId="0" xfId="19" applyFont="1"/>
    <xf numFmtId="167" fontId="40" fillId="0" borderId="1" xfId="18" applyNumberFormat="1" applyFont="1" applyBorder="1" applyAlignment="1">
      <alignment vertical="center" wrapText="1"/>
    </xf>
    <xf numFmtId="167" fontId="17" fillId="0" borderId="1" xfId="18" applyNumberFormat="1" applyFont="1" applyBorder="1" applyAlignment="1">
      <alignment vertical="center" wrapText="1"/>
    </xf>
    <xf numFmtId="2" fontId="17" fillId="4" borderId="1" xfId="0" applyNumberFormat="1" applyFont="1" applyFill="1" applyBorder="1" applyAlignment="1">
      <alignment vertical="center" wrapText="1"/>
    </xf>
    <xf numFmtId="0" fontId="17" fillId="0" borderId="1" xfId="0" applyFont="1" applyBorder="1" applyAlignment="1">
      <alignment horizontal="center" vertical="center"/>
    </xf>
    <xf numFmtId="0" fontId="17" fillId="0" borderId="1" xfId="0" applyFont="1" applyBorder="1" applyAlignment="1">
      <alignment vertical="center"/>
    </xf>
    <xf numFmtId="166" fontId="17" fillId="0" borderId="1" xfId="0" applyNumberFormat="1" applyFont="1" applyBorder="1" applyAlignment="1">
      <alignment vertical="center"/>
    </xf>
    <xf numFmtId="0" fontId="17" fillId="3" borderId="1" xfId="0" applyFont="1" applyFill="1" applyBorder="1" applyAlignment="1">
      <alignment horizontal="center"/>
    </xf>
    <xf numFmtId="2" fontId="17" fillId="3" borderId="0" xfId="0" applyNumberFormat="1" applyFont="1" applyFill="1"/>
    <xf numFmtId="0" fontId="40" fillId="3" borderId="1" xfId="0" applyFont="1" applyFill="1" applyBorder="1" applyAlignment="1">
      <alignment horizontal="center"/>
    </xf>
    <xf numFmtId="2" fontId="40" fillId="4" borderId="1" xfId="0" applyNumberFormat="1" applyFont="1" applyFill="1" applyBorder="1"/>
    <xf numFmtId="0" fontId="17" fillId="3" borderId="1" xfId="0" applyFont="1" applyFill="1" applyBorder="1"/>
    <xf numFmtId="2" fontId="17" fillId="4" borderId="1" xfId="0" applyNumberFormat="1" applyFont="1" applyFill="1" applyBorder="1"/>
    <xf numFmtId="169" fontId="38" fillId="0" borderId="0" xfId="0" applyNumberFormat="1" applyFont="1"/>
    <xf numFmtId="169" fontId="17" fillId="0" borderId="0" xfId="0" applyNumberFormat="1" applyFont="1"/>
    <xf numFmtId="0" fontId="17" fillId="0" borderId="1" xfId="69" applyFont="1" applyBorder="1" applyAlignment="1">
      <alignment horizontal="center" vertical="center" wrapText="1"/>
    </xf>
    <xf numFmtId="169" fontId="40" fillId="0" borderId="1" xfId="81" applyNumberFormat="1" applyFont="1" applyBorder="1" applyAlignment="1">
      <alignment horizontal="right" vertical="center"/>
    </xf>
    <xf numFmtId="166" fontId="40" fillId="0" borderId="1" xfId="18" applyNumberFormat="1" applyFont="1" applyBorder="1"/>
    <xf numFmtId="0" fontId="40" fillId="0" borderId="1" xfId="17" applyFont="1" applyBorder="1" applyAlignment="1">
      <alignment horizontal="right" vertical="center"/>
    </xf>
    <xf numFmtId="0" fontId="17" fillId="0" borderId="1" xfId="69" applyFont="1" applyBorder="1" applyAlignment="1">
      <alignment horizontal="left"/>
    </xf>
    <xf numFmtId="169" fontId="17" fillId="0" borderId="1" xfId="81" applyNumberFormat="1" applyFont="1" applyBorder="1" applyAlignment="1">
      <alignment horizontal="right" vertical="center"/>
    </xf>
    <xf numFmtId="166" fontId="17" fillId="0" borderId="1" xfId="18" applyNumberFormat="1" applyFont="1" applyBorder="1"/>
    <xf numFmtId="0" fontId="17" fillId="0" borderId="1" xfId="17" applyFont="1" applyBorder="1" applyAlignment="1">
      <alignment horizontal="right" vertical="center"/>
    </xf>
    <xf numFmtId="3" fontId="17" fillId="4" borderId="1" xfId="19" applyNumberFormat="1" applyFont="1" applyFill="1" applyBorder="1" applyAlignment="1">
      <alignment vertical="top" wrapText="1"/>
    </xf>
    <xf numFmtId="0" fontId="17" fillId="4" borderId="1" xfId="19" applyFont="1" applyFill="1" applyBorder="1" applyAlignment="1">
      <alignment vertical="top" wrapText="1"/>
    </xf>
    <xf numFmtId="166" fontId="17" fillId="4" borderId="1" xfId="19" applyNumberFormat="1" applyFont="1" applyFill="1" applyBorder="1" applyAlignment="1">
      <alignment vertical="top" wrapText="1"/>
    </xf>
    <xf numFmtId="166" fontId="38" fillId="0" borderId="0" xfId="0" applyNumberFormat="1" applyFont="1"/>
    <xf numFmtId="3" fontId="40" fillId="4" borderId="1" xfId="19" applyNumberFormat="1" applyFont="1" applyFill="1" applyBorder="1" applyAlignment="1">
      <alignment vertical="top" wrapText="1"/>
    </xf>
    <xf numFmtId="0" fontId="40" fillId="4" borderId="1" xfId="19" applyFont="1" applyFill="1" applyBorder="1" applyAlignment="1">
      <alignment vertical="top" wrapText="1"/>
    </xf>
    <xf numFmtId="166" fontId="40" fillId="4" borderId="1" xfId="19" applyNumberFormat="1" applyFont="1" applyFill="1" applyBorder="1" applyAlignment="1">
      <alignment vertical="top" wrapText="1"/>
    </xf>
    <xf numFmtId="0" fontId="43" fillId="0" borderId="0" xfId="0" applyFont="1"/>
    <xf numFmtId="166" fontId="40" fillId="0" borderId="1" xfId="17" applyNumberFormat="1" applyFont="1" applyBorder="1" applyAlignment="1">
      <alignment horizontal="right" vertical="center"/>
    </xf>
    <xf numFmtId="0" fontId="17" fillId="0" borderId="1" xfId="82" applyFont="1" applyBorder="1" applyAlignment="1">
      <alignment wrapText="1"/>
    </xf>
    <xf numFmtId="169" fontId="17" fillId="37" borderId="1" xfId="81" applyNumberFormat="1" applyFont="1" applyFill="1" applyBorder="1" applyAlignment="1">
      <alignment vertical="top" wrapText="1"/>
    </xf>
    <xf numFmtId="169" fontId="17" fillId="37" borderId="1" xfId="81" applyNumberFormat="1" applyFont="1" applyFill="1" applyBorder="1" applyAlignment="1">
      <alignment horizontal="right" vertical="top" wrapText="1"/>
    </xf>
    <xf numFmtId="166" fontId="17" fillId="0" borderId="1" xfId="17" applyNumberFormat="1" applyFont="1" applyBorder="1" applyAlignment="1">
      <alignment horizontal="right" vertical="center"/>
    </xf>
    <xf numFmtId="166" fontId="17" fillId="37" borderId="1" xfId="126" applyNumberFormat="1" applyFont="1" applyFill="1" applyBorder="1" applyAlignment="1">
      <alignment vertical="top" wrapText="1"/>
    </xf>
    <xf numFmtId="166" fontId="17" fillId="0" borderId="0" xfId="0" applyNumberFormat="1" applyFont="1"/>
    <xf numFmtId="166" fontId="17" fillId="37" borderId="1" xfId="126" applyNumberFormat="1" applyFont="1" applyFill="1" applyBorder="1" applyAlignment="1">
      <alignment horizontal="right" vertical="top" wrapText="1"/>
    </xf>
    <xf numFmtId="9" fontId="17" fillId="0" borderId="0" xfId="80" applyFont="1"/>
    <xf numFmtId="0" fontId="17" fillId="0" borderId="1" xfId="70" applyFont="1" applyBorder="1" applyAlignment="1">
      <alignment horizontal="center" vertical="center" wrapText="1"/>
    </xf>
    <xf numFmtId="166" fontId="40" fillId="0" borderId="1" xfId="81" applyNumberFormat="1" applyFont="1" applyFill="1" applyBorder="1" applyAlignment="1" applyProtection="1">
      <alignment horizontal="right" vertical="center"/>
    </xf>
    <xf numFmtId="166" fontId="17" fillId="0" borderId="1" xfId="81" applyNumberFormat="1" applyFont="1" applyFill="1" applyBorder="1" applyAlignment="1" applyProtection="1">
      <alignment horizontal="right" vertical="center"/>
    </xf>
    <xf numFmtId="0" fontId="17" fillId="0" borderId="1" xfId="0" applyFont="1" applyBorder="1" applyAlignment="1">
      <alignment horizontal="left" vertical="center"/>
    </xf>
    <xf numFmtId="169" fontId="17" fillId="0" borderId="1" xfId="81" applyNumberFormat="1" applyFont="1" applyFill="1" applyBorder="1" applyAlignment="1">
      <alignment horizontal="right" vertical="center"/>
    </xf>
    <xf numFmtId="0" fontId="17" fillId="0" borderId="1" xfId="0" applyFont="1" applyBorder="1" applyAlignment="1">
      <alignment horizontal="right" vertical="center"/>
    </xf>
    <xf numFmtId="166" fontId="17" fillId="0" borderId="1" xfId="0" applyNumberFormat="1" applyFont="1" applyBorder="1" applyAlignment="1">
      <alignment horizontal="right" vertical="center"/>
    </xf>
    <xf numFmtId="0" fontId="17" fillId="0" borderId="1" xfId="0" applyFont="1" applyBorder="1"/>
    <xf numFmtId="167" fontId="40" fillId="0" borderId="1" xfId="18" applyNumberFormat="1" applyFont="1" applyBorder="1"/>
    <xf numFmtId="167" fontId="40" fillId="0" borderId="1" xfId="17" applyNumberFormat="1" applyFont="1" applyBorder="1" applyAlignment="1">
      <alignment horizontal="right" vertical="center"/>
    </xf>
    <xf numFmtId="167" fontId="17" fillId="0" borderId="1" xfId="18" applyNumberFormat="1" applyFont="1" applyBorder="1"/>
    <xf numFmtId="167" fontId="17" fillId="0" borderId="1" xfId="17" applyNumberFormat="1" applyFont="1" applyBorder="1" applyAlignment="1">
      <alignment horizontal="right" vertical="center"/>
    </xf>
    <xf numFmtId="0" fontId="42" fillId="0" borderId="0" xfId="82" applyFont="1"/>
    <xf numFmtId="0" fontId="48" fillId="0" borderId="0" xfId="82" applyFont="1" applyAlignment="1">
      <alignment wrapText="1"/>
    </xf>
    <xf numFmtId="0" fontId="39" fillId="0" borderId="0" xfId="82" applyFont="1" applyAlignment="1">
      <alignment horizontal="left"/>
    </xf>
    <xf numFmtId="0" fontId="38" fillId="0" borderId="0" xfId="82" applyFont="1"/>
    <xf numFmtId="0" fontId="18" fillId="0" borderId="0" xfId="82" applyFont="1"/>
    <xf numFmtId="0" fontId="16" fillId="0" borderId="0" xfId="82" applyFont="1" applyAlignment="1">
      <alignment wrapText="1"/>
    </xf>
    <xf numFmtId="0" fontId="17" fillId="0" borderId="0" xfId="82" applyFont="1" applyAlignment="1">
      <alignment horizontal="left"/>
    </xf>
    <xf numFmtId="0" fontId="17" fillId="0" borderId="0" xfId="82" applyFont="1"/>
    <xf numFmtId="169" fontId="17" fillId="0" borderId="0" xfId="82" applyNumberFormat="1" applyFont="1"/>
    <xf numFmtId="0" fontId="17" fillId="0" borderId="1" xfId="82" applyFont="1" applyBorder="1" applyAlignment="1">
      <alignment horizontal="center" vertical="center" wrapText="1"/>
    </xf>
    <xf numFmtId="0" fontId="40" fillId="0" borderId="1" xfId="82" applyFont="1" applyBorder="1" applyAlignment="1">
      <alignment wrapText="1"/>
    </xf>
    <xf numFmtId="169" fontId="40" fillId="0" borderId="1" xfId="81" applyNumberFormat="1" applyFont="1" applyBorder="1"/>
    <xf numFmtId="166" fontId="40" fillId="0" borderId="1" xfId="0" applyNumberFormat="1" applyFont="1" applyBorder="1"/>
    <xf numFmtId="169" fontId="17" fillId="0" borderId="1" xfId="81" applyNumberFormat="1" applyFont="1" applyBorder="1"/>
    <xf numFmtId="166" fontId="17" fillId="0" borderId="1" xfId="0" applyNumberFormat="1" applyFont="1" applyBorder="1"/>
    <xf numFmtId="0" fontId="38" fillId="4" borderId="0" xfId="82" applyFont="1" applyFill="1"/>
    <xf numFmtId="0" fontId="40" fillId="0" borderId="1" xfId="0" applyFont="1" applyBorder="1"/>
    <xf numFmtId="0" fontId="49" fillId="0" borderId="0" xfId="82" applyFont="1" applyAlignment="1">
      <alignment wrapText="1"/>
    </xf>
    <xf numFmtId="0" fontId="44" fillId="0" borderId="0" xfId="82" applyFont="1"/>
    <xf numFmtId="166" fontId="40" fillId="0" borderId="1" xfId="82" applyNumberFormat="1" applyFont="1" applyBorder="1"/>
    <xf numFmtId="166" fontId="17" fillId="0" borderId="1" xfId="82" applyNumberFormat="1" applyFont="1" applyBorder="1"/>
    <xf numFmtId="0" fontId="17" fillId="0" borderId="1" xfId="17" applyFont="1" applyBorder="1" applyAlignment="1">
      <alignment horizontal="center" vertical="center"/>
    </xf>
    <xf numFmtId="0" fontId="40" fillId="0" borderId="1" xfId="17" applyFont="1" applyBorder="1" applyAlignment="1">
      <alignment horizontal="left" vertical="center"/>
    </xf>
    <xf numFmtId="169" fontId="40" fillId="0" borderId="1" xfId="81" applyNumberFormat="1" applyFont="1" applyFill="1" applyBorder="1" applyAlignment="1">
      <alignment horizontal="right" vertical="center"/>
    </xf>
    <xf numFmtId="0" fontId="17" fillId="0" borderId="1" xfId="17" applyFont="1" applyBorder="1" applyAlignment="1">
      <alignment horizontal="left" vertical="center"/>
    </xf>
    <xf numFmtId="2" fontId="40" fillId="4" borderId="1" xfId="0" applyNumberFormat="1" applyFont="1" applyFill="1" applyBorder="1" applyAlignment="1">
      <alignment vertical="center" wrapText="1"/>
    </xf>
    <xf numFmtId="2" fontId="40" fillId="0" borderId="1" xfId="0" applyNumberFormat="1" applyFont="1" applyBorder="1" applyAlignment="1">
      <alignment vertical="center"/>
    </xf>
    <xf numFmtId="169" fontId="18" fillId="0" borderId="0" xfId="82" applyNumberFormat="1" applyFont="1"/>
    <xf numFmtId="0" fontId="15" fillId="5" borderId="6" xfId="0" applyFont="1" applyFill="1" applyBorder="1" applyAlignment="1">
      <alignment horizontal="center" vertical="center"/>
    </xf>
    <xf numFmtId="0" fontId="15" fillId="5" borderId="5" xfId="0" applyFont="1" applyFill="1" applyBorder="1" applyAlignment="1">
      <alignment horizontal="center" vertical="center"/>
    </xf>
    <xf numFmtId="0" fontId="40" fillId="0" borderId="0" xfId="19" applyFont="1" applyAlignment="1">
      <alignment horizontal="center" vertical="center" wrapText="1"/>
    </xf>
    <xf numFmtId="0" fontId="17" fillId="0" borderId="1" xfId="19" applyFont="1" applyBorder="1" applyAlignment="1">
      <alignment horizontal="center" vertical="center" wrapText="1"/>
    </xf>
    <xf numFmtId="0" fontId="17" fillId="0" borderId="1" xfId="18" applyFont="1" applyBorder="1" applyAlignment="1">
      <alignment horizontal="center" vertical="center" wrapText="1"/>
    </xf>
    <xf numFmtId="0" fontId="17" fillId="3" borderId="1" xfId="18" applyFont="1" applyFill="1" applyBorder="1" applyAlignment="1">
      <alignment horizontal="center" vertical="center" wrapText="1"/>
    </xf>
    <xf numFmtId="0" fontId="40" fillId="0" borderId="0" xfId="44" applyFont="1" applyAlignment="1">
      <alignment horizontal="center" vertical="center" wrapText="1"/>
    </xf>
    <xf numFmtId="0" fontId="17" fillId="0" borderId="1" xfId="44" applyFont="1" applyBorder="1" applyAlignment="1">
      <alignment horizontal="center" vertical="center" wrapText="1"/>
    </xf>
    <xf numFmtId="0" fontId="17" fillId="0" borderId="1" xfId="44" applyFont="1" applyBorder="1" applyAlignment="1">
      <alignment horizontal="center" vertical="center"/>
    </xf>
    <xf numFmtId="0" fontId="40" fillId="0" borderId="0" xfId="18" applyFont="1" applyAlignment="1">
      <alignment horizontal="center" vertical="center" wrapText="1"/>
    </xf>
    <xf numFmtId="0" fontId="17" fillId="0" borderId="1" xfId="0" applyFont="1" applyBorder="1" applyAlignment="1">
      <alignment horizontal="center" vertical="center"/>
    </xf>
    <xf numFmtId="0" fontId="17" fillId="3" borderId="1" xfId="0" applyFont="1" applyFill="1" applyBorder="1" applyAlignment="1">
      <alignment horizontal="center" vertical="center" wrapText="1"/>
    </xf>
    <xf numFmtId="0" fontId="17" fillId="3" borderId="1" xfId="0" applyFont="1" applyFill="1" applyBorder="1" applyAlignment="1">
      <alignment horizontal="center"/>
    </xf>
    <xf numFmtId="0" fontId="38" fillId="2" borderId="0" xfId="19" applyFont="1" applyFill="1" applyAlignment="1">
      <alignment horizontal="left" wrapText="1"/>
    </xf>
    <xf numFmtId="0" fontId="17" fillId="0" borderId="1" xfId="69" applyFont="1" applyBorder="1" applyAlignment="1">
      <alignment horizontal="center" vertical="center" wrapText="1"/>
    </xf>
    <xf numFmtId="0" fontId="17" fillId="0" borderId="1" xfId="18" applyFont="1" applyBorder="1" applyAlignment="1">
      <alignment horizontal="center" vertical="center"/>
    </xf>
    <xf numFmtId="0" fontId="40" fillId="0" borderId="0" xfId="0" applyFont="1" applyAlignment="1">
      <alignment horizontal="center" vertical="center" wrapText="1"/>
    </xf>
    <xf numFmtId="0" fontId="17" fillId="0" borderId="1" xfId="70" applyFont="1" applyBorder="1" applyAlignment="1">
      <alignment horizontal="center" vertical="center" wrapText="1"/>
    </xf>
    <xf numFmtId="0" fontId="17" fillId="0" borderId="1" xfId="70" applyFont="1" applyBorder="1" applyAlignment="1">
      <alignment horizontal="center" vertical="center"/>
    </xf>
    <xf numFmtId="0" fontId="38" fillId="0" borderId="0" xfId="0" applyFont="1" applyAlignment="1">
      <alignment horizontal="left" wrapText="1"/>
    </xf>
    <xf numFmtId="0" fontId="17" fillId="0" borderId="1" xfId="0" applyFont="1" applyBorder="1" applyAlignment="1">
      <alignment horizontal="left" vertical="center"/>
    </xf>
    <xf numFmtId="0" fontId="17" fillId="0" borderId="1" xfId="0" applyFont="1" applyBorder="1" applyAlignment="1">
      <alignment horizontal="center" vertical="center" wrapText="1"/>
    </xf>
    <xf numFmtId="0" fontId="17" fillId="0" borderId="1" xfId="0" applyFont="1" applyBorder="1" applyAlignment="1">
      <alignment horizontal="center"/>
    </xf>
    <xf numFmtId="0" fontId="40" fillId="0" borderId="0" xfId="82" applyFont="1" applyAlignment="1">
      <alignment horizontal="center" vertical="center" wrapText="1"/>
    </xf>
    <xf numFmtId="0" fontId="17" fillId="0" borderId="1" xfId="82" applyFont="1" applyBorder="1" applyAlignment="1">
      <alignment horizontal="center" vertical="center" wrapText="1"/>
    </xf>
    <xf numFmtId="0" fontId="17" fillId="0" borderId="2" xfId="82" applyFont="1" applyBorder="1" applyAlignment="1">
      <alignment horizontal="center" vertical="center"/>
    </xf>
    <xf numFmtId="0" fontId="17" fillId="0" borderId="3" xfId="82" applyFont="1" applyBorder="1" applyAlignment="1">
      <alignment horizontal="center" vertical="center"/>
    </xf>
    <xf numFmtId="0" fontId="17" fillId="0" borderId="16" xfId="82" applyFont="1" applyBorder="1" applyAlignment="1">
      <alignment horizontal="center" vertical="center"/>
    </xf>
    <xf numFmtId="0" fontId="17" fillId="0" borderId="1" xfId="82" applyFont="1" applyBorder="1" applyAlignment="1">
      <alignment horizontal="center" vertical="center"/>
    </xf>
    <xf numFmtId="0" fontId="17" fillId="0" borderId="1" xfId="17" applyFont="1" applyBorder="1" applyAlignment="1">
      <alignment horizontal="center" vertical="center"/>
    </xf>
  </cellXfs>
  <cellStyles count="131">
    <cellStyle name="20% - Ênfase1" xfId="103" builtinId="30" customBuiltin="1"/>
    <cellStyle name="20% - Ênfase2" xfId="107" builtinId="34" customBuiltin="1"/>
    <cellStyle name="20% - Ênfase3" xfId="111" builtinId="38" customBuiltin="1"/>
    <cellStyle name="20% - Ênfase4" xfId="115" builtinId="42" customBuiltin="1"/>
    <cellStyle name="20% - Ênfase5" xfId="119" builtinId="46" customBuiltin="1"/>
    <cellStyle name="20% - Ênfase6" xfId="123" builtinId="50" customBuiltin="1"/>
    <cellStyle name="40% - Ênfase1" xfId="104" builtinId="31" customBuiltin="1"/>
    <cellStyle name="40% - Ênfase2" xfId="108" builtinId="35" customBuiltin="1"/>
    <cellStyle name="40% - Ênfase3" xfId="112" builtinId="39" customBuiltin="1"/>
    <cellStyle name="40% - Ênfase4" xfId="116" builtinId="43" customBuiltin="1"/>
    <cellStyle name="40% - Ênfase5" xfId="120" builtinId="47" customBuiltin="1"/>
    <cellStyle name="40% - Ênfase6" xfId="124" builtinId="51" customBuiltin="1"/>
    <cellStyle name="60% - Ênfase1" xfId="105" builtinId="32" customBuiltin="1"/>
    <cellStyle name="60% - Ênfase2" xfId="109" builtinId="36" customBuiltin="1"/>
    <cellStyle name="60% - Ênfase3" xfId="113" builtinId="40" customBuiltin="1"/>
    <cellStyle name="60% - Ênfase4" xfId="117" builtinId="44" customBuiltin="1"/>
    <cellStyle name="60% - Ênfase5" xfId="121" builtinId="48" customBuiltin="1"/>
    <cellStyle name="60% - Ênfase6" xfId="125" builtinId="52" customBuiltin="1"/>
    <cellStyle name="Bom" xfId="91" builtinId="26" customBuiltin="1"/>
    <cellStyle name="Cálculo" xfId="96" builtinId="22" customBuiltin="1"/>
    <cellStyle name="Célula de Verificação" xfId="98" builtinId="23" customBuiltin="1"/>
    <cellStyle name="Célula Vinculada" xfId="97" builtinId="24" customBuiltin="1"/>
    <cellStyle name="Comma 2" xfId="1" xr:uid="{00000000-0005-0000-0000-000001000000}"/>
    <cellStyle name="Comma 3" xfId="2" xr:uid="{00000000-0005-0000-0000-000002000000}"/>
    <cellStyle name="Comma 4" xfId="3" xr:uid="{00000000-0005-0000-0000-000003000000}"/>
    <cellStyle name="Ênfase1" xfId="102" builtinId="29" customBuiltin="1"/>
    <cellStyle name="Ênfase2" xfId="106" builtinId="33" customBuiltin="1"/>
    <cellStyle name="Ênfase3" xfId="110" builtinId="37" customBuiltin="1"/>
    <cellStyle name="Ênfase4" xfId="114" builtinId="41" customBuiltin="1"/>
    <cellStyle name="Ênfase5" xfId="118" builtinId="45" customBuiltin="1"/>
    <cellStyle name="Ênfase6" xfId="122" builtinId="49" customBuiltin="1"/>
    <cellStyle name="Entrada" xfId="94" builtinId="20" customBuiltin="1"/>
    <cellStyle name="Hiperlink" xfId="128" builtinId="8" customBuiltin="1"/>
    <cellStyle name="Hiperlink Visitado" xfId="129" builtinId="9" customBuiltin="1"/>
    <cellStyle name="Hyperlink 2" xfId="4" xr:uid="{00000000-0005-0000-0000-000004000000}"/>
    <cellStyle name="Hyperlink 2 2" xfId="5" xr:uid="{00000000-0005-0000-0000-000005000000}"/>
    <cellStyle name="Hyperlink 2 3" xfId="6" xr:uid="{00000000-0005-0000-0000-000006000000}"/>
    <cellStyle name="Hyperlink 2 4" xfId="7" xr:uid="{00000000-0005-0000-0000-000007000000}"/>
    <cellStyle name="Hyperlink 2 5" xfId="8" xr:uid="{00000000-0005-0000-0000-000008000000}"/>
    <cellStyle name="Hyperlink 2 5 2" xfId="9" xr:uid="{00000000-0005-0000-0000-000009000000}"/>
    <cellStyle name="Hyperlink 2 5 3" xfId="10" xr:uid="{00000000-0005-0000-0000-00000A000000}"/>
    <cellStyle name="Hyperlink 2 5_RASEAM_2014_TABELAS_10_03_2014" xfId="11" xr:uid="{00000000-0005-0000-0000-00000B000000}"/>
    <cellStyle name="Hyperlink 2_RASEAM_2014_TABELAS_10_03_2014" xfId="12" xr:uid="{00000000-0005-0000-0000-00000C000000}"/>
    <cellStyle name="Neutro" xfId="93" builtinId="28" customBuiltin="1"/>
    <cellStyle name="Normal" xfId="0" builtinId="0"/>
    <cellStyle name="Normal 10" xfId="13" xr:uid="{00000000-0005-0000-0000-00000E000000}"/>
    <cellStyle name="Normal 10 2" xfId="14" xr:uid="{00000000-0005-0000-0000-00000F000000}"/>
    <cellStyle name="Normal 11" xfId="15" xr:uid="{00000000-0005-0000-0000-000010000000}"/>
    <cellStyle name="Normal 12" xfId="16" xr:uid="{00000000-0005-0000-0000-000011000000}"/>
    <cellStyle name="Normal 13" xfId="17" xr:uid="{00000000-0005-0000-0000-000012000000}"/>
    <cellStyle name="Normal 14" xfId="82" xr:uid="{65EC085B-803E-41E3-957C-9D5FB84A3D78}"/>
    <cellStyle name="Normal 15" xfId="85" xr:uid="{546452E7-C0B3-4006-B481-677FE5AE9ABD}"/>
    <cellStyle name="Normal 16" xfId="126" xr:uid="{86FBE614-3C61-4823-B5E3-81CB2AE96A95}"/>
    <cellStyle name="Normal 16 2" xfId="18" xr:uid="{00000000-0005-0000-0000-000013000000}"/>
    <cellStyle name="Normal 17" xfId="130" xr:uid="{02D6F171-A2CF-42E6-BD98-5A697F633A50}"/>
    <cellStyle name="Normal 2" xfId="19" xr:uid="{00000000-0005-0000-0000-000014000000}"/>
    <cellStyle name="Normal 3" xfId="20" xr:uid="{00000000-0005-0000-0000-000015000000}"/>
    <cellStyle name="Normal 3 2" xfId="21" xr:uid="{00000000-0005-0000-0000-000016000000}"/>
    <cellStyle name="Normal 3 2 2" xfId="22" xr:uid="{00000000-0005-0000-0000-000017000000}"/>
    <cellStyle name="Normal 3 2 3" xfId="23" xr:uid="{00000000-0005-0000-0000-000018000000}"/>
    <cellStyle name="Normal 3 2 4" xfId="24" xr:uid="{00000000-0005-0000-0000-000019000000}"/>
    <cellStyle name="Normal 3 2 5" xfId="25" xr:uid="{00000000-0005-0000-0000-00001A000000}"/>
    <cellStyle name="Normal 3 2 5 2" xfId="26" xr:uid="{00000000-0005-0000-0000-00001B000000}"/>
    <cellStyle name="Normal 3 2 5 3" xfId="27" xr:uid="{00000000-0005-0000-0000-00001C000000}"/>
    <cellStyle name="Normal 3 3" xfId="83" xr:uid="{B87435FC-3493-4B08-8DCF-D07E750C4003}"/>
    <cellStyle name="Normal 4" xfId="28" xr:uid="{00000000-0005-0000-0000-00001D000000}"/>
    <cellStyle name="Normal 4 2" xfId="29" xr:uid="{00000000-0005-0000-0000-00001E000000}"/>
    <cellStyle name="Normal 4 2 2" xfId="30" xr:uid="{00000000-0005-0000-0000-00001F000000}"/>
    <cellStyle name="Normal 4 2 2 2" xfId="31" xr:uid="{00000000-0005-0000-0000-000020000000}"/>
    <cellStyle name="Normal 4 2 3" xfId="32" xr:uid="{00000000-0005-0000-0000-000021000000}"/>
    <cellStyle name="Normal 4 2 3 2" xfId="33" xr:uid="{00000000-0005-0000-0000-000022000000}"/>
    <cellStyle name="Normal 4 2 4" xfId="34" xr:uid="{00000000-0005-0000-0000-000023000000}"/>
    <cellStyle name="Normal 4 2 4 2" xfId="35" xr:uid="{00000000-0005-0000-0000-000024000000}"/>
    <cellStyle name="Normal 4 2 5" xfId="36" xr:uid="{00000000-0005-0000-0000-000025000000}"/>
    <cellStyle name="Normal 4 2 5 2" xfId="37" xr:uid="{00000000-0005-0000-0000-000026000000}"/>
    <cellStyle name="Normal 4 2 5 2 2" xfId="38" xr:uid="{00000000-0005-0000-0000-000027000000}"/>
    <cellStyle name="Normal 4 2 5 3" xfId="39" xr:uid="{00000000-0005-0000-0000-000028000000}"/>
    <cellStyle name="Normal 4 2 5_RASEAM_2014_TABELAS_10_03_2014" xfId="40" xr:uid="{00000000-0005-0000-0000-000029000000}"/>
    <cellStyle name="Normal 4 2_RASEAM_2014_TABELAS_10_03_2014" xfId="41" xr:uid="{00000000-0005-0000-0000-00002A000000}"/>
    <cellStyle name="Normal 4 3" xfId="42" xr:uid="{00000000-0005-0000-0000-00002B000000}"/>
    <cellStyle name="Normal 4_RASEAM_2014_TABELAS_10_03_2014" xfId="43" xr:uid="{00000000-0005-0000-0000-00002C000000}"/>
    <cellStyle name="Normal 5" xfId="44" xr:uid="{00000000-0005-0000-0000-00002D000000}"/>
    <cellStyle name="Normal 6" xfId="45" xr:uid="{00000000-0005-0000-0000-00002E000000}"/>
    <cellStyle name="Normal 6 2" xfId="46" xr:uid="{00000000-0005-0000-0000-00002F000000}"/>
    <cellStyle name="Normal 6 2 2" xfId="47" xr:uid="{00000000-0005-0000-0000-000030000000}"/>
    <cellStyle name="Normal 6 2 2 2" xfId="48" xr:uid="{00000000-0005-0000-0000-000031000000}"/>
    <cellStyle name="Normal 6 2 3" xfId="49" xr:uid="{00000000-0005-0000-0000-000032000000}"/>
    <cellStyle name="Normal 6 2 3 2" xfId="50" xr:uid="{00000000-0005-0000-0000-000033000000}"/>
    <cellStyle name="Normal 6 2 4" xfId="51" xr:uid="{00000000-0005-0000-0000-000034000000}"/>
    <cellStyle name="Normal 6 2 4 2" xfId="52" xr:uid="{00000000-0005-0000-0000-000035000000}"/>
    <cellStyle name="Normal 6 2 5" xfId="53" xr:uid="{00000000-0005-0000-0000-000036000000}"/>
    <cellStyle name="Normal 6 2 5 2" xfId="54" xr:uid="{00000000-0005-0000-0000-000037000000}"/>
    <cellStyle name="Normal 6 2 5 2 2" xfId="55" xr:uid="{00000000-0005-0000-0000-000038000000}"/>
    <cellStyle name="Normal 6 2 5 3" xfId="56" xr:uid="{00000000-0005-0000-0000-000039000000}"/>
    <cellStyle name="Normal 6 2 5_RASEAM_2014_TABELAS_10_03_2014" xfId="57" xr:uid="{00000000-0005-0000-0000-00003A000000}"/>
    <cellStyle name="Normal 6 2_RASEAM_2014_TABELAS_10_03_2014" xfId="58" xr:uid="{00000000-0005-0000-0000-00003B000000}"/>
    <cellStyle name="Normal 6 3" xfId="59" xr:uid="{00000000-0005-0000-0000-00003C000000}"/>
    <cellStyle name="Normal 6_RASEAM_2014_TABELAS_10_03_2014" xfId="60" xr:uid="{00000000-0005-0000-0000-00003D000000}"/>
    <cellStyle name="Normal 7" xfId="61" xr:uid="{00000000-0005-0000-0000-00003E000000}"/>
    <cellStyle name="Normal 7 2" xfId="62" xr:uid="{00000000-0005-0000-0000-00003F000000}"/>
    <cellStyle name="Normal 8" xfId="63" xr:uid="{00000000-0005-0000-0000-000040000000}"/>
    <cellStyle name="Normal 8 2" xfId="64" xr:uid="{00000000-0005-0000-0000-000041000000}"/>
    <cellStyle name="Normal 8 2 2" xfId="65" xr:uid="{00000000-0005-0000-0000-000042000000}"/>
    <cellStyle name="Normal 8 3" xfId="66" xr:uid="{00000000-0005-0000-0000-000043000000}"/>
    <cellStyle name="Normal 8_RASEAM_2014_TABELAS_10_03_2014" xfId="67" xr:uid="{00000000-0005-0000-0000-000044000000}"/>
    <cellStyle name="Normal 9" xfId="68" xr:uid="{00000000-0005-0000-0000-000045000000}"/>
    <cellStyle name="Normal_09Mulher_TAB_SIS2007_08_29" xfId="69" xr:uid="{00000000-0005-0000-0000-000046000000}"/>
    <cellStyle name="Normal_TAB10_XI" xfId="70" xr:uid="{00000000-0005-0000-0000-000048000000}"/>
    <cellStyle name="Nota 2" xfId="127" xr:uid="{F77F64CE-F661-4789-A80D-958F5FA6CC9A}"/>
    <cellStyle name="Percent 2" xfId="71" xr:uid="{00000000-0005-0000-0000-00004B000000}"/>
    <cellStyle name="Percent 2 2" xfId="72" xr:uid="{00000000-0005-0000-0000-00004C000000}"/>
    <cellStyle name="Percent 2 2 2" xfId="73" xr:uid="{00000000-0005-0000-0000-00004D000000}"/>
    <cellStyle name="Percent 2 2 3" xfId="74" xr:uid="{00000000-0005-0000-0000-00004E000000}"/>
    <cellStyle name="Percent 2 2 4" xfId="75" xr:uid="{00000000-0005-0000-0000-00004F000000}"/>
    <cellStyle name="Percent 2 2 5" xfId="76" xr:uid="{00000000-0005-0000-0000-000050000000}"/>
    <cellStyle name="Percent 2 2 5 2" xfId="77" xr:uid="{00000000-0005-0000-0000-000051000000}"/>
    <cellStyle name="Percent 2 2 5 3" xfId="78" xr:uid="{00000000-0005-0000-0000-000052000000}"/>
    <cellStyle name="Percent 3" xfId="79" xr:uid="{00000000-0005-0000-0000-000053000000}"/>
    <cellStyle name="Porcentagem" xfId="80" builtinId="5"/>
    <cellStyle name="Ruim" xfId="92" builtinId="27" customBuiltin="1"/>
    <cellStyle name="Saída" xfId="95" builtinId="21" customBuiltin="1"/>
    <cellStyle name="Texto de Aviso" xfId="99" builtinId="11" customBuiltin="1"/>
    <cellStyle name="Texto Explicativo" xfId="100" builtinId="53" customBuiltin="1"/>
    <cellStyle name="Título" xfId="86" builtinId="15" customBuiltin="1"/>
    <cellStyle name="Título 1" xfId="87" builtinId="16" customBuiltin="1"/>
    <cellStyle name="Título 2" xfId="88" builtinId="17" customBuiltin="1"/>
    <cellStyle name="Título 3" xfId="89" builtinId="18" customBuiltin="1"/>
    <cellStyle name="Título 4" xfId="90" builtinId="19" customBuiltin="1"/>
    <cellStyle name="Total" xfId="101" builtinId="25" customBuiltin="1"/>
    <cellStyle name="Vírgula" xfId="81" builtinId="3"/>
    <cellStyle name="Vírgula 2" xfId="84" xr:uid="{673F8306-D86E-471F-97C1-30CA62A7A86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5E11A6"/>
      <rgbColor rgb="00FF8080"/>
      <rgbColor rgb="000047FF"/>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2323DC"/>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 Id="rId35" Type="http://schemas.openxmlformats.org/officeDocument/2006/relationships/customXml" Target="../customXml/item4.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E64099-F065-49DB-93AA-CCE335F233B6}">
  <sheetPr>
    <tabColor rgb="FF7030A0"/>
  </sheetPr>
  <dimension ref="A1:C28"/>
  <sheetViews>
    <sheetView showGridLines="0" zoomScale="85" zoomScaleNormal="85" workbookViewId="0">
      <selection sqref="A1:C1"/>
    </sheetView>
  </sheetViews>
  <sheetFormatPr defaultColWidth="8.85546875" defaultRowHeight="14.45"/>
  <cols>
    <col min="1" max="1" width="12.28515625" style="1" customWidth="1"/>
    <col min="2" max="2" width="137.28515625" style="1" customWidth="1"/>
    <col min="3" max="3" width="29.28515625" style="2" customWidth="1"/>
    <col min="4" max="16384" width="8.85546875" style="1"/>
  </cols>
  <sheetData>
    <row r="1" spans="1:3" ht="16.149999999999999">
      <c r="A1" s="153" t="s">
        <v>0</v>
      </c>
      <c r="B1" s="153"/>
      <c r="C1" s="154"/>
    </row>
    <row r="2" spans="1:3" ht="16.149999999999999">
      <c r="A2" s="3" t="s">
        <v>1</v>
      </c>
      <c r="B2" s="4" t="s">
        <v>2</v>
      </c>
      <c r="C2" s="5" t="s">
        <v>3</v>
      </c>
    </row>
    <row r="3" spans="1:3" ht="32.450000000000003">
      <c r="A3" s="6" t="s">
        <v>4</v>
      </c>
      <c r="B3" s="7" t="s">
        <v>5</v>
      </c>
      <c r="C3" s="8" t="s">
        <v>6</v>
      </c>
    </row>
    <row r="4" spans="1:3" ht="32.450000000000003">
      <c r="A4" s="6" t="s">
        <v>7</v>
      </c>
      <c r="B4" s="7" t="s">
        <v>8</v>
      </c>
      <c r="C4" s="8" t="s">
        <v>6</v>
      </c>
    </row>
    <row r="5" spans="1:3" ht="64.900000000000006">
      <c r="A5" s="6" t="s">
        <v>9</v>
      </c>
      <c r="B5" s="7" t="s">
        <v>10</v>
      </c>
      <c r="C5" s="8" t="s">
        <v>6</v>
      </c>
    </row>
    <row r="6" spans="1:3" ht="64.900000000000006">
      <c r="A6" s="6" t="s">
        <v>11</v>
      </c>
      <c r="B6" s="7" t="s">
        <v>12</v>
      </c>
      <c r="C6" s="8" t="s">
        <v>6</v>
      </c>
    </row>
    <row r="7" spans="1:3" ht="16.149999999999999">
      <c r="A7" s="6" t="s">
        <v>13</v>
      </c>
      <c r="B7" s="7" t="s">
        <v>14</v>
      </c>
      <c r="C7" s="8" t="s">
        <v>6</v>
      </c>
    </row>
    <row r="8" spans="1:3" ht="16.149999999999999">
      <c r="A8" s="6" t="s">
        <v>15</v>
      </c>
      <c r="B8" s="7" t="s">
        <v>16</v>
      </c>
      <c r="C8" s="8" t="s">
        <v>6</v>
      </c>
    </row>
    <row r="9" spans="1:3" ht="32.450000000000003">
      <c r="A9" s="6" t="s">
        <v>17</v>
      </c>
      <c r="B9" s="7" t="s">
        <v>18</v>
      </c>
      <c r="C9" s="8" t="s">
        <v>6</v>
      </c>
    </row>
    <row r="10" spans="1:3" ht="16.149999999999999">
      <c r="A10" s="6" t="s">
        <v>19</v>
      </c>
      <c r="B10" s="7" t="s">
        <v>20</v>
      </c>
      <c r="C10" s="8" t="s">
        <v>6</v>
      </c>
    </row>
    <row r="11" spans="1:3" ht="16.149999999999999">
      <c r="A11" s="6" t="s">
        <v>21</v>
      </c>
      <c r="B11" s="7" t="s">
        <v>22</v>
      </c>
      <c r="C11" s="8" t="s">
        <v>6</v>
      </c>
    </row>
    <row r="12" spans="1:3" ht="16.149999999999999">
      <c r="A12" s="6" t="s">
        <v>23</v>
      </c>
      <c r="B12" s="7" t="s">
        <v>24</v>
      </c>
      <c r="C12" s="8" t="s">
        <v>6</v>
      </c>
    </row>
    <row r="13" spans="1:3" ht="32.450000000000003">
      <c r="A13" s="6" t="s">
        <v>25</v>
      </c>
      <c r="B13" s="7" t="s">
        <v>26</v>
      </c>
      <c r="C13" s="8" t="s">
        <v>6</v>
      </c>
    </row>
    <row r="14" spans="1:3" ht="32.450000000000003">
      <c r="A14" s="6" t="s">
        <v>27</v>
      </c>
      <c r="B14" s="7" t="s">
        <v>28</v>
      </c>
      <c r="C14" s="8" t="s">
        <v>6</v>
      </c>
    </row>
    <row r="15" spans="1:3" ht="32.450000000000003">
      <c r="A15" s="6" t="s">
        <v>29</v>
      </c>
      <c r="B15" s="9" t="s">
        <v>30</v>
      </c>
      <c r="C15" s="10" t="s">
        <v>31</v>
      </c>
    </row>
    <row r="16" spans="1:3" ht="32.450000000000003">
      <c r="A16" s="6" t="s">
        <v>32</v>
      </c>
      <c r="B16" s="9" t="s">
        <v>33</v>
      </c>
      <c r="C16" s="10" t="s">
        <v>31</v>
      </c>
    </row>
    <row r="17" spans="1:3" ht="48.6">
      <c r="A17" s="6" t="s">
        <v>34</v>
      </c>
      <c r="B17" s="7" t="s">
        <v>35</v>
      </c>
      <c r="C17" s="8" t="s">
        <v>6</v>
      </c>
    </row>
    <row r="18" spans="1:3" ht="32.450000000000003">
      <c r="A18" s="6" t="s">
        <v>36</v>
      </c>
      <c r="B18" s="9" t="s">
        <v>37</v>
      </c>
      <c r="C18" s="10" t="s">
        <v>31</v>
      </c>
    </row>
    <row r="19" spans="1:3" ht="32.450000000000003">
      <c r="A19" s="6" t="s">
        <v>38</v>
      </c>
      <c r="B19" s="9" t="s">
        <v>39</v>
      </c>
      <c r="C19" s="10" t="s">
        <v>31</v>
      </c>
    </row>
    <row r="20" spans="1:3" ht="32.450000000000003">
      <c r="A20" s="6" t="s">
        <v>40</v>
      </c>
      <c r="B20" s="9" t="s">
        <v>41</v>
      </c>
      <c r="C20" s="10" t="s">
        <v>31</v>
      </c>
    </row>
    <row r="21" spans="1:3" ht="32.450000000000003">
      <c r="A21" s="6" t="s">
        <v>42</v>
      </c>
      <c r="B21" s="9" t="s">
        <v>43</v>
      </c>
      <c r="C21" s="10" t="s">
        <v>44</v>
      </c>
    </row>
    <row r="22" spans="1:3" ht="32.450000000000003">
      <c r="A22" s="6" t="s">
        <v>45</v>
      </c>
      <c r="B22" s="11" t="s">
        <v>46</v>
      </c>
      <c r="C22" s="10" t="s">
        <v>44</v>
      </c>
    </row>
    <row r="23" spans="1:3" ht="32.450000000000003">
      <c r="A23" s="6" t="s">
        <v>47</v>
      </c>
      <c r="B23" s="9" t="s">
        <v>48</v>
      </c>
      <c r="C23" s="10" t="s">
        <v>44</v>
      </c>
    </row>
    <row r="24" spans="1:3" ht="32.450000000000003">
      <c r="A24" s="6" t="s">
        <v>49</v>
      </c>
      <c r="B24" s="9" t="s">
        <v>50</v>
      </c>
      <c r="C24" s="10" t="s">
        <v>44</v>
      </c>
    </row>
    <row r="25" spans="1:3" ht="32.450000000000003">
      <c r="A25" s="6" t="s">
        <v>51</v>
      </c>
      <c r="B25" s="9" t="s">
        <v>52</v>
      </c>
      <c r="C25" s="10" t="s">
        <v>44</v>
      </c>
    </row>
    <row r="26" spans="1:3" ht="32.450000000000003">
      <c r="A26" s="6" t="s">
        <v>53</v>
      </c>
      <c r="B26" s="12" t="s">
        <v>54</v>
      </c>
      <c r="C26" s="13" t="s">
        <v>44</v>
      </c>
    </row>
    <row r="27" spans="1:3" ht="32.450000000000003">
      <c r="A27" s="6" t="s">
        <v>55</v>
      </c>
      <c r="B27" s="12" t="s">
        <v>56</v>
      </c>
      <c r="C27" s="13" t="s">
        <v>44</v>
      </c>
    </row>
    <row r="28" spans="1:3" ht="32.450000000000003">
      <c r="A28" s="6" t="s">
        <v>57</v>
      </c>
      <c r="B28" s="9" t="s">
        <v>58</v>
      </c>
      <c r="C28" s="10" t="s">
        <v>44</v>
      </c>
    </row>
  </sheetData>
  <mergeCells count="1">
    <mergeCell ref="A1:C1"/>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G13"/>
  <sheetViews>
    <sheetView showGridLines="0" workbookViewId="0">
      <selection activeCell="D17" sqref="D17"/>
    </sheetView>
  </sheetViews>
  <sheetFormatPr defaultColWidth="8.85546875" defaultRowHeight="16.149999999999999"/>
  <cols>
    <col min="1" max="1" width="21.140625" style="39" customWidth="1"/>
    <col min="2" max="7" width="16.5703125" style="39" customWidth="1"/>
    <col min="8" max="16384" width="8.85546875" style="39"/>
  </cols>
  <sheetData>
    <row r="1" spans="1:7" ht="33" customHeight="1">
      <c r="A1" s="155" t="s">
        <v>115</v>
      </c>
      <c r="B1" s="155"/>
      <c r="C1" s="155"/>
      <c r="D1" s="155"/>
      <c r="E1" s="155"/>
      <c r="F1" s="155"/>
      <c r="G1" s="155"/>
    </row>
    <row r="2" spans="1:7">
      <c r="A2" s="163" t="s">
        <v>116</v>
      </c>
      <c r="B2" s="163" t="s">
        <v>117</v>
      </c>
      <c r="C2" s="163"/>
      <c r="D2" s="163"/>
      <c r="E2" s="163" t="s">
        <v>118</v>
      </c>
      <c r="F2" s="163"/>
      <c r="G2" s="163"/>
    </row>
    <row r="3" spans="1:7">
      <c r="A3" s="163"/>
      <c r="B3" s="77" t="s">
        <v>94</v>
      </c>
      <c r="C3" s="77" t="s">
        <v>93</v>
      </c>
      <c r="D3" s="77" t="s">
        <v>85</v>
      </c>
      <c r="E3" s="77" t="s">
        <v>94</v>
      </c>
      <c r="F3" s="77" t="s">
        <v>93</v>
      </c>
      <c r="G3" s="77" t="s">
        <v>85</v>
      </c>
    </row>
    <row r="4" spans="1:7">
      <c r="A4" s="77">
        <v>2015</v>
      </c>
      <c r="B4" s="78">
        <v>71.7</v>
      </c>
      <c r="C4" s="79">
        <v>79</v>
      </c>
      <c r="D4" s="79">
        <v>75.3</v>
      </c>
      <c r="E4" s="79">
        <v>16.600000000000001</v>
      </c>
      <c r="F4" s="78">
        <v>19.600000000000001</v>
      </c>
      <c r="G4" s="78">
        <v>18.100000000000001</v>
      </c>
    </row>
    <row r="5" spans="1:7">
      <c r="A5" s="77">
        <v>2016</v>
      </c>
      <c r="B5" s="78">
        <v>71.900000000000006</v>
      </c>
      <c r="C5" s="79">
        <v>79.2</v>
      </c>
      <c r="D5" s="79">
        <v>75.599999999999994</v>
      </c>
      <c r="E5" s="79">
        <v>16.7</v>
      </c>
      <c r="F5" s="78">
        <v>19.600000000000001</v>
      </c>
      <c r="G5" s="78">
        <v>18.2</v>
      </c>
    </row>
    <row r="6" spans="1:7">
      <c r="A6" s="77">
        <v>2017</v>
      </c>
      <c r="B6" s="78">
        <v>72.099999999999994</v>
      </c>
      <c r="C6" s="79">
        <v>79.3</v>
      </c>
      <c r="D6" s="79">
        <v>75.7</v>
      </c>
      <c r="E6" s="79">
        <v>16.8</v>
      </c>
      <c r="F6" s="78">
        <v>19.8</v>
      </c>
      <c r="G6" s="78">
        <v>18.3</v>
      </c>
    </row>
    <row r="7" spans="1:7">
      <c r="A7" s="77">
        <v>2018</v>
      </c>
      <c r="B7" s="78">
        <v>72.5</v>
      </c>
      <c r="C7" s="79">
        <v>79.5</v>
      </c>
      <c r="D7" s="79">
        <v>76</v>
      </c>
      <c r="E7" s="79">
        <v>16.899999999999999</v>
      </c>
      <c r="F7" s="78">
        <v>19.8</v>
      </c>
      <c r="G7" s="78">
        <v>18.399999999999999</v>
      </c>
    </row>
    <row r="8" spans="1:7">
      <c r="A8" s="77">
        <v>2019</v>
      </c>
      <c r="B8" s="78">
        <v>72.8</v>
      </c>
      <c r="C8" s="79">
        <v>79.599999999999994</v>
      </c>
      <c r="D8" s="79">
        <v>76.2</v>
      </c>
      <c r="E8" s="79">
        <v>16.899999999999999</v>
      </c>
      <c r="F8" s="78">
        <v>19.899999999999999</v>
      </c>
      <c r="G8" s="78">
        <v>18.399999999999999</v>
      </c>
    </row>
    <row r="9" spans="1:7">
      <c r="A9" s="77">
        <v>2020</v>
      </c>
      <c r="B9" s="78">
        <v>71.2</v>
      </c>
      <c r="C9" s="79">
        <v>78.5</v>
      </c>
      <c r="D9" s="79">
        <v>74.8</v>
      </c>
      <c r="E9" s="79">
        <v>15.8</v>
      </c>
      <c r="F9" s="78">
        <v>19.100000000000001</v>
      </c>
      <c r="G9" s="78">
        <v>17.5</v>
      </c>
    </row>
    <row r="10" spans="1:7">
      <c r="A10" s="77">
        <v>2021</v>
      </c>
      <c r="B10" s="78">
        <v>69.3</v>
      </c>
      <c r="C10" s="79">
        <v>76.400000000000006</v>
      </c>
      <c r="D10" s="79">
        <v>72.8</v>
      </c>
      <c r="E10" s="79">
        <v>15</v>
      </c>
      <c r="F10" s="78">
        <v>18.100000000000001</v>
      </c>
      <c r="G10" s="78">
        <v>16.600000000000001</v>
      </c>
    </row>
    <row r="11" spans="1:7">
      <c r="A11" s="77">
        <v>2022</v>
      </c>
      <c r="B11" s="78">
        <v>72.099999999999994</v>
      </c>
      <c r="C11" s="78">
        <v>78.8</v>
      </c>
      <c r="D11" s="78">
        <v>75.400000000000006</v>
      </c>
      <c r="E11" s="78">
        <v>16.3</v>
      </c>
      <c r="F11" s="78">
        <v>19.2</v>
      </c>
      <c r="G11" s="78">
        <v>17.8</v>
      </c>
    </row>
    <row r="12" spans="1:7">
      <c r="A12" s="77">
        <v>2023</v>
      </c>
      <c r="B12" s="78">
        <v>73.099999999999994</v>
      </c>
      <c r="C12" s="78">
        <v>79.7</v>
      </c>
      <c r="D12" s="78">
        <v>76.400000000000006</v>
      </c>
      <c r="E12" s="78">
        <v>17.100000000000001</v>
      </c>
      <c r="F12" s="79">
        <v>20</v>
      </c>
      <c r="G12" s="78">
        <v>18.600000000000001</v>
      </c>
    </row>
    <row r="13" spans="1:7">
      <c r="A13" s="23" t="s">
        <v>119</v>
      </c>
    </row>
  </sheetData>
  <mergeCells count="4">
    <mergeCell ref="B2:D2"/>
    <mergeCell ref="E2:G2"/>
    <mergeCell ref="A2:A3"/>
    <mergeCell ref="A1:G1"/>
  </mergeCells>
  <pageMargins left="0.511811024" right="0.511811024" top="0.78740157499999996" bottom="0.78740157499999996" header="0.31496062000000002" footer="0.31496062000000002"/>
  <pageSetup paperSize="9" orientation="portrait" horizontalDpi="90" verticalDpi="9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dimension ref="A1:J13"/>
  <sheetViews>
    <sheetView workbookViewId="0">
      <selection activeCell="D20" sqref="D20"/>
    </sheetView>
  </sheetViews>
  <sheetFormatPr defaultColWidth="8.7109375" defaultRowHeight="16.149999999999999"/>
  <cols>
    <col min="1" max="1" width="23.7109375" style="41" customWidth="1"/>
    <col min="2" max="10" width="12.28515625" style="41" customWidth="1"/>
    <col min="11" max="16384" width="8.7109375" style="41"/>
  </cols>
  <sheetData>
    <row r="1" spans="1:10" ht="26.1" customHeight="1">
      <c r="A1" s="155" t="s">
        <v>120</v>
      </c>
      <c r="B1" s="155"/>
      <c r="C1" s="155"/>
      <c r="D1" s="155"/>
      <c r="E1" s="155"/>
      <c r="F1" s="155"/>
      <c r="G1" s="155"/>
      <c r="H1" s="155"/>
      <c r="I1" s="155"/>
      <c r="J1" s="155"/>
    </row>
    <row r="2" spans="1:10" ht="18" customHeight="1">
      <c r="A2" s="164" t="s">
        <v>60</v>
      </c>
      <c r="B2" s="165" t="s">
        <v>121</v>
      </c>
      <c r="C2" s="165"/>
      <c r="D2" s="165"/>
      <c r="E2" s="165"/>
      <c r="F2" s="165"/>
      <c r="G2" s="165"/>
      <c r="H2" s="165"/>
      <c r="I2" s="165"/>
      <c r="J2" s="165"/>
    </row>
    <row r="3" spans="1:10" ht="18" customHeight="1">
      <c r="A3" s="164"/>
      <c r="B3" s="80">
        <v>2015</v>
      </c>
      <c r="C3" s="80">
        <v>2016</v>
      </c>
      <c r="D3" s="80">
        <v>2017</v>
      </c>
      <c r="E3" s="80">
        <v>2018</v>
      </c>
      <c r="F3" s="80">
        <v>2019</v>
      </c>
      <c r="G3" s="80">
        <v>2020</v>
      </c>
      <c r="H3" s="80">
        <v>2021</v>
      </c>
      <c r="I3" s="80">
        <v>2022</v>
      </c>
      <c r="J3" s="80">
        <v>2023</v>
      </c>
    </row>
    <row r="4" spans="1:10" ht="18" customHeight="1">
      <c r="A4" s="82" t="s">
        <v>122</v>
      </c>
      <c r="B4" s="83">
        <v>1.82</v>
      </c>
      <c r="C4" s="83">
        <v>1.72</v>
      </c>
      <c r="D4" s="83">
        <v>1.76</v>
      </c>
      <c r="E4" s="83">
        <v>1.78</v>
      </c>
      <c r="F4" s="83">
        <v>1.73</v>
      </c>
      <c r="G4" s="83">
        <v>1.66</v>
      </c>
      <c r="H4" s="83">
        <v>1.64</v>
      </c>
      <c r="I4" s="83">
        <v>1.58</v>
      </c>
      <c r="J4" s="83">
        <v>1.57</v>
      </c>
    </row>
    <row r="5" spans="1:10" ht="18" customHeight="1">
      <c r="A5" s="84" t="s">
        <v>71</v>
      </c>
      <c r="B5" s="85">
        <v>2.16</v>
      </c>
      <c r="C5" s="85">
        <v>2.04</v>
      </c>
      <c r="D5" s="85">
        <v>2.0499999999999998</v>
      </c>
      <c r="E5" s="85">
        <v>2.09</v>
      </c>
      <c r="F5" s="85">
        <v>2.04</v>
      </c>
      <c r="G5" s="85">
        <v>1.96</v>
      </c>
      <c r="H5" s="85">
        <v>2</v>
      </c>
      <c r="I5" s="85">
        <v>1.87</v>
      </c>
      <c r="J5" s="85">
        <v>1.83</v>
      </c>
    </row>
    <row r="6" spans="1:10" ht="18" customHeight="1">
      <c r="A6" s="84" t="s">
        <v>72</v>
      </c>
      <c r="B6" s="85">
        <v>1.83</v>
      </c>
      <c r="C6" s="85">
        <v>1.71</v>
      </c>
      <c r="D6" s="85">
        <v>1.75</v>
      </c>
      <c r="E6" s="85">
        <v>1.81</v>
      </c>
      <c r="F6" s="85">
        <v>1.75</v>
      </c>
      <c r="G6" s="85">
        <v>1.68</v>
      </c>
      <c r="H6" s="85">
        <v>1.68</v>
      </c>
      <c r="I6" s="85">
        <v>1.57</v>
      </c>
      <c r="J6" s="85">
        <v>1.56</v>
      </c>
    </row>
    <row r="7" spans="1:10" ht="18" customHeight="1">
      <c r="A7" s="84" t="s">
        <v>73</v>
      </c>
      <c r="B7" s="85">
        <v>1.74</v>
      </c>
      <c r="C7" s="85">
        <v>1.64</v>
      </c>
      <c r="D7" s="85">
        <v>1.68</v>
      </c>
      <c r="E7" s="85">
        <v>1.68</v>
      </c>
      <c r="F7" s="85">
        <v>1.63</v>
      </c>
      <c r="G7" s="85">
        <v>1.57</v>
      </c>
      <c r="H7" s="85">
        <v>1.51</v>
      </c>
      <c r="I7" s="85">
        <v>1.48</v>
      </c>
      <c r="J7" s="85">
        <v>1.48</v>
      </c>
    </row>
    <row r="8" spans="1:10" ht="18" customHeight="1">
      <c r="A8" s="84" t="s">
        <v>74</v>
      </c>
      <c r="B8" s="85">
        <v>1.76</v>
      </c>
      <c r="C8" s="85">
        <v>1.69</v>
      </c>
      <c r="D8" s="85">
        <v>1.72</v>
      </c>
      <c r="E8" s="85">
        <v>1.71</v>
      </c>
      <c r="F8" s="85">
        <v>1.67</v>
      </c>
      <c r="G8" s="85">
        <v>1.62</v>
      </c>
      <c r="H8" s="85">
        <v>1.57</v>
      </c>
      <c r="I8" s="85">
        <v>1.56</v>
      </c>
      <c r="J8" s="85">
        <v>1.56</v>
      </c>
    </row>
    <row r="9" spans="1:10" ht="18" customHeight="1">
      <c r="A9" s="84" t="s">
        <v>75</v>
      </c>
      <c r="B9" s="85">
        <v>1.9</v>
      </c>
      <c r="C9" s="85">
        <v>1.79</v>
      </c>
      <c r="D9" s="85">
        <v>1.85</v>
      </c>
      <c r="E9" s="85">
        <v>1.86</v>
      </c>
      <c r="F9" s="85">
        <v>1.83</v>
      </c>
      <c r="G9" s="85">
        <v>1.75</v>
      </c>
      <c r="H9" s="85">
        <v>1.73</v>
      </c>
      <c r="I9" s="85">
        <v>1.7</v>
      </c>
      <c r="J9" s="85">
        <v>1.71</v>
      </c>
    </row>
    <row r="10" spans="1:10" ht="18" customHeight="1">
      <c r="A10" s="166" t="s">
        <v>119</v>
      </c>
      <c r="B10" s="166"/>
      <c r="C10" s="166"/>
      <c r="D10" s="166"/>
      <c r="E10" s="166"/>
      <c r="F10" s="166"/>
      <c r="G10" s="166"/>
      <c r="H10" s="166"/>
      <c r="I10" s="166"/>
      <c r="J10" s="166"/>
    </row>
    <row r="13" spans="1:10">
      <c r="B13" s="81"/>
      <c r="C13" s="81"/>
      <c r="D13" s="81"/>
      <c r="E13" s="81"/>
      <c r="F13" s="81"/>
      <c r="G13" s="81"/>
      <c r="H13" s="81"/>
      <c r="I13" s="81"/>
      <c r="J13" s="81"/>
    </row>
  </sheetData>
  <mergeCells count="4">
    <mergeCell ref="A2:A3"/>
    <mergeCell ref="B2:J2"/>
    <mergeCell ref="A10:J10"/>
    <mergeCell ref="A1:J1"/>
  </mergeCells>
  <pageMargins left="0.511811024" right="0.511811024" top="0.78740157499999996" bottom="0.78740157499999996" header="0.31496062000000002" footer="0.31496062000000002"/>
  <pageSetup paperSize="9" orientation="portrait" horizontalDpi="90" verticalDpi="9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dimension ref="A1:K20"/>
  <sheetViews>
    <sheetView showGridLines="0" workbookViewId="0">
      <selection activeCell="A15" sqref="A15"/>
    </sheetView>
  </sheetViews>
  <sheetFormatPr defaultColWidth="8.85546875" defaultRowHeight="16.149999999999999"/>
  <cols>
    <col min="1" max="1" width="26.5703125" style="39" customWidth="1"/>
    <col min="2" max="2" width="13.28515625" style="39" customWidth="1"/>
    <col min="3" max="3" width="14.85546875" style="39" customWidth="1"/>
    <col min="4" max="7" width="13.28515625" style="39" customWidth="1"/>
    <col min="8" max="8" width="16.140625" style="39" customWidth="1"/>
    <col min="9" max="11" width="13.28515625" style="39" customWidth="1"/>
    <col min="12" max="16384" width="8.85546875" style="39"/>
  </cols>
  <sheetData>
    <row r="1" spans="1:11" ht="45.75" customHeight="1">
      <c r="A1" s="162" t="s">
        <v>123</v>
      </c>
      <c r="B1" s="162"/>
      <c r="C1" s="162"/>
      <c r="D1" s="162"/>
      <c r="E1" s="162"/>
      <c r="F1" s="162"/>
      <c r="G1" s="162"/>
      <c r="H1" s="162"/>
      <c r="I1" s="162"/>
      <c r="J1" s="162"/>
      <c r="K1" s="162"/>
    </row>
    <row r="2" spans="1:11" ht="17.45" customHeight="1">
      <c r="A2" s="167" t="s">
        <v>60</v>
      </c>
      <c r="B2" s="157" t="s">
        <v>80</v>
      </c>
      <c r="C2" s="157"/>
      <c r="D2" s="157"/>
      <c r="E2" s="157"/>
      <c r="F2" s="157"/>
      <c r="G2" s="157"/>
      <c r="H2" s="157"/>
      <c r="I2" s="157"/>
      <c r="J2" s="157"/>
      <c r="K2" s="157"/>
    </row>
    <row r="3" spans="1:11" ht="17.45" customHeight="1">
      <c r="A3" s="167"/>
      <c r="B3" s="168" t="s">
        <v>124</v>
      </c>
      <c r="C3" s="168"/>
      <c r="D3" s="168"/>
      <c r="E3" s="168"/>
      <c r="F3" s="168"/>
      <c r="G3" s="168" t="s">
        <v>92</v>
      </c>
      <c r="H3" s="168"/>
      <c r="I3" s="168"/>
      <c r="J3" s="168"/>
      <c r="K3" s="168"/>
    </row>
    <row r="4" spans="1:11" ht="17.45" customHeight="1">
      <c r="A4" s="167"/>
      <c r="B4" s="25" t="s">
        <v>85</v>
      </c>
      <c r="C4" s="25" t="s">
        <v>125</v>
      </c>
      <c r="D4" s="25" t="s">
        <v>126</v>
      </c>
      <c r="E4" s="25" t="s">
        <v>127</v>
      </c>
      <c r="F4" s="25" t="s">
        <v>128</v>
      </c>
      <c r="G4" s="25" t="s">
        <v>85</v>
      </c>
      <c r="H4" s="25" t="s">
        <v>125</v>
      </c>
      <c r="I4" s="25" t="s">
        <v>126</v>
      </c>
      <c r="J4" s="25" t="s">
        <v>127</v>
      </c>
      <c r="K4" s="25" t="s">
        <v>128</v>
      </c>
    </row>
    <row r="5" spans="1:11" s="40" customFormat="1" ht="17.45" customHeight="1">
      <c r="A5" s="28" t="s">
        <v>70</v>
      </c>
      <c r="B5" s="89">
        <v>40178</v>
      </c>
      <c r="C5" s="89">
        <v>6310</v>
      </c>
      <c r="D5" s="89">
        <v>26210</v>
      </c>
      <c r="E5" s="89">
        <v>7184</v>
      </c>
      <c r="F5" s="89">
        <v>474</v>
      </c>
      <c r="G5" s="90">
        <v>100</v>
      </c>
      <c r="H5" s="91">
        <v>15.7</v>
      </c>
      <c r="I5" s="91">
        <v>65.2</v>
      </c>
      <c r="J5" s="91">
        <v>17.899999999999999</v>
      </c>
      <c r="K5" s="91">
        <v>1.2</v>
      </c>
    </row>
    <row r="6" spans="1:11" ht="17.45" customHeight="1">
      <c r="A6" s="92" t="s">
        <v>71</v>
      </c>
      <c r="B6" s="93">
        <v>2901</v>
      </c>
      <c r="C6" s="93">
        <v>294</v>
      </c>
      <c r="D6" s="93">
        <v>1803</v>
      </c>
      <c r="E6" s="93">
        <v>749</v>
      </c>
      <c r="F6" s="93">
        <v>55</v>
      </c>
      <c r="G6" s="94">
        <v>100</v>
      </c>
      <c r="H6" s="95">
        <v>10.1</v>
      </c>
      <c r="I6" s="95">
        <v>62.2</v>
      </c>
      <c r="J6" s="95">
        <v>25.8</v>
      </c>
      <c r="K6" s="95">
        <v>1.9</v>
      </c>
    </row>
    <row r="7" spans="1:11" ht="17.45" customHeight="1">
      <c r="A7" s="92" t="s">
        <v>72</v>
      </c>
      <c r="B7" s="93">
        <v>11441</v>
      </c>
      <c r="C7" s="93">
        <v>1568</v>
      </c>
      <c r="D7" s="93">
        <v>7479</v>
      </c>
      <c r="E7" s="93">
        <v>2267</v>
      </c>
      <c r="F7" s="93">
        <v>127</v>
      </c>
      <c r="G7" s="94">
        <v>100</v>
      </c>
      <c r="H7" s="95">
        <v>13.7</v>
      </c>
      <c r="I7" s="95">
        <v>65.400000000000006</v>
      </c>
      <c r="J7" s="95">
        <v>19.8</v>
      </c>
      <c r="K7" s="95">
        <v>1.1000000000000001</v>
      </c>
    </row>
    <row r="8" spans="1:11" ht="17.45" customHeight="1">
      <c r="A8" s="92" t="s">
        <v>73</v>
      </c>
      <c r="B8" s="93">
        <v>17049</v>
      </c>
      <c r="C8" s="93">
        <v>2972</v>
      </c>
      <c r="D8" s="93">
        <v>11134</v>
      </c>
      <c r="E8" s="93">
        <v>2754</v>
      </c>
      <c r="F8" s="93">
        <v>189</v>
      </c>
      <c r="G8" s="94">
        <v>100</v>
      </c>
      <c r="H8" s="95">
        <v>17.399999999999999</v>
      </c>
      <c r="I8" s="95">
        <v>65.3</v>
      </c>
      <c r="J8" s="95">
        <v>16.2</v>
      </c>
      <c r="K8" s="95">
        <v>1.1000000000000001</v>
      </c>
    </row>
    <row r="9" spans="1:11" ht="17.45" customHeight="1">
      <c r="A9" s="92" t="s">
        <v>74</v>
      </c>
      <c r="B9" s="93">
        <v>5777</v>
      </c>
      <c r="C9" s="93">
        <v>1002</v>
      </c>
      <c r="D9" s="93">
        <v>3846</v>
      </c>
      <c r="E9" s="93">
        <v>861</v>
      </c>
      <c r="F9" s="93">
        <v>68</v>
      </c>
      <c r="G9" s="94">
        <v>100</v>
      </c>
      <c r="H9" s="95">
        <v>17.3</v>
      </c>
      <c r="I9" s="95">
        <v>66.599999999999994</v>
      </c>
      <c r="J9" s="95">
        <v>14.9</v>
      </c>
      <c r="K9" s="95">
        <v>1.2</v>
      </c>
    </row>
    <row r="10" spans="1:11" ht="17.45" customHeight="1">
      <c r="A10" s="92" t="s">
        <v>75</v>
      </c>
      <c r="B10" s="93">
        <v>3010</v>
      </c>
      <c r="C10" s="93">
        <v>475</v>
      </c>
      <c r="D10" s="93">
        <v>1948</v>
      </c>
      <c r="E10" s="93">
        <v>553</v>
      </c>
      <c r="F10" s="93">
        <v>34</v>
      </c>
      <c r="G10" s="94">
        <v>100</v>
      </c>
      <c r="H10" s="95">
        <v>15.8</v>
      </c>
      <c r="I10" s="95">
        <v>64.7</v>
      </c>
      <c r="J10" s="95">
        <v>18.399999999999999</v>
      </c>
      <c r="K10" s="95">
        <v>1.1000000000000001</v>
      </c>
    </row>
    <row r="11" spans="1:11" s="36" customFormat="1" ht="17.45" customHeight="1">
      <c r="A11" s="23" t="s">
        <v>76</v>
      </c>
      <c r="B11" s="14"/>
      <c r="C11" s="14"/>
      <c r="D11" s="14"/>
      <c r="E11" s="60"/>
      <c r="F11" s="14"/>
      <c r="G11" s="14"/>
      <c r="H11" s="14"/>
      <c r="I11" s="14"/>
      <c r="J11" s="14"/>
      <c r="K11" s="14"/>
    </row>
    <row r="12" spans="1:11" s="36" customFormat="1" ht="17.45" customHeight="1">
      <c r="A12" s="24" t="s">
        <v>77</v>
      </c>
    </row>
    <row r="14" spans="1:11">
      <c r="C14" s="87"/>
    </row>
    <row r="15" spans="1:11">
      <c r="C15" s="87"/>
    </row>
    <row r="16" spans="1:11">
      <c r="C16" s="87"/>
    </row>
    <row r="17" spans="3:3">
      <c r="C17" s="87"/>
    </row>
    <row r="18" spans="3:3">
      <c r="C18" s="87"/>
    </row>
    <row r="19" spans="3:3">
      <c r="C19" s="87"/>
    </row>
    <row r="20" spans="3:3">
      <c r="C20" s="87"/>
    </row>
  </sheetData>
  <mergeCells count="5">
    <mergeCell ref="A1:K1"/>
    <mergeCell ref="A2:A4"/>
    <mergeCell ref="B2:K2"/>
    <mergeCell ref="B3:F3"/>
    <mergeCell ref="G3:K3"/>
  </mergeCells>
  <pageMargins left="0.511811024" right="0.511811024" top="0.78740157499999996" bottom="0.78740157499999996" header="0.31496062000000002" footer="0.3149606200000000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dimension ref="A1:K19"/>
  <sheetViews>
    <sheetView showGridLines="0" workbookViewId="0">
      <selection activeCell="D19" sqref="D19"/>
    </sheetView>
  </sheetViews>
  <sheetFormatPr defaultColWidth="8.85546875" defaultRowHeight="12.6"/>
  <cols>
    <col min="1" max="1" width="24.85546875" style="36" customWidth="1"/>
    <col min="2" max="11" width="13.7109375" style="36" customWidth="1"/>
    <col min="12" max="16384" width="8.85546875" style="36"/>
  </cols>
  <sheetData>
    <row r="1" spans="1:11" ht="40.15" customHeight="1">
      <c r="A1" s="162" t="s">
        <v>129</v>
      </c>
      <c r="B1" s="162"/>
      <c r="C1" s="162"/>
      <c r="D1" s="162"/>
      <c r="E1" s="162"/>
      <c r="F1" s="162"/>
      <c r="G1" s="162"/>
      <c r="H1" s="162"/>
      <c r="I1" s="162"/>
      <c r="J1" s="162"/>
      <c r="K1" s="162"/>
    </row>
    <row r="2" spans="1:11" ht="16.149999999999999">
      <c r="A2" s="167" t="s">
        <v>60</v>
      </c>
      <c r="B2" s="157" t="s">
        <v>61</v>
      </c>
      <c r="C2" s="157"/>
      <c r="D2" s="157"/>
      <c r="E2" s="157"/>
      <c r="F2" s="157"/>
      <c r="G2" s="157"/>
      <c r="H2" s="157"/>
      <c r="I2" s="157"/>
      <c r="J2" s="157"/>
      <c r="K2" s="157"/>
    </row>
    <row r="3" spans="1:11" ht="16.149999999999999">
      <c r="A3" s="167"/>
      <c r="B3" s="168" t="s">
        <v>124</v>
      </c>
      <c r="C3" s="168"/>
      <c r="D3" s="168"/>
      <c r="E3" s="168"/>
      <c r="F3" s="168"/>
      <c r="G3" s="168" t="s">
        <v>92</v>
      </c>
      <c r="H3" s="168"/>
      <c r="I3" s="168"/>
      <c r="J3" s="168"/>
      <c r="K3" s="168"/>
    </row>
    <row r="4" spans="1:11" ht="16.149999999999999">
      <c r="A4" s="167"/>
      <c r="B4" s="25" t="s">
        <v>85</v>
      </c>
      <c r="C4" s="25" t="s">
        <v>125</v>
      </c>
      <c r="D4" s="25" t="s">
        <v>126</v>
      </c>
      <c r="E4" s="25" t="s">
        <v>127</v>
      </c>
      <c r="F4" s="25" t="s">
        <v>128</v>
      </c>
      <c r="G4" s="25" t="s">
        <v>85</v>
      </c>
      <c r="H4" s="25" t="s">
        <v>125</v>
      </c>
      <c r="I4" s="25" t="s">
        <v>126</v>
      </c>
      <c r="J4" s="25" t="s">
        <v>127</v>
      </c>
      <c r="K4" s="25" t="s">
        <v>128</v>
      </c>
    </row>
    <row r="5" spans="1:11" s="103" customFormat="1" ht="16.149999999999999">
      <c r="A5" s="28" t="s">
        <v>70</v>
      </c>
      <c r="B5" s="100">
        <v>37496</v>
      </c>
      <c r="C5" s="100">
        <v>7692</v>
      </c>
      <c r="D5" s="100">
        <v>25012</v>
      </c>
      <c r="E5" s="100">
        <v>4291</v>
      </c>
      <c r="F5" s="101">
        <v>501</v>
      </c>
      <c r="G5" s="90">
        <v>100</v>
      </c>
      <c r="H5" s="102">
        <v>20.5</v>
      </c>
      <c r="I5" s="102">
        <v>66.7</v>
      </c>
      <c r="J5" s="102">
        <v>11.4</v>
      </c>
      <c r="K5" s="102">
        <v>1.3</v>
      </c>
    </row>
    <row r="6" spans="1:11" ht="16.149999999999999">
      <c r="A6" s="92" t="s">
        <v>71</v>
      </c>
      <c r="B6" s="96">
        <v>3045</v>
      </c>
      <c r="C6" s="97">
        <v>536</v>
      </c>
      <c r="D6" s="96">
        <v>1933</v>
      </c>
      <c r="E6" s="97">
        <v>526</v>
      </c>
      <c r="F6" s="97">
        <v>50</v>
      </c>
      <c r="G6" s="94">
        <v>100</v>
      </c>
      <c r="H6" s="98">
        <v>17.600000000000001</v>
      </c>
      <c r="I6" s="98">
        <v>63.5</v>
      </c>
      <c r="J6" s="98">
        <v>17.3</v>
      </c>
      <c r="K6" s="98">
        <v>1.6</v>
      </c>
    </row>
    <row r="7" spans="1:11" ht="16.149999999999999">
      <c r="A7" s="92" t="s">
        <v>72</v>
      </c>
      <c r="B7" s="96">
        <v>9008</v>
      </c>
      <c r="C7" s="96">
        <v>2007</v>
      </c>
      <c r="D7" s="96">
        <v>5771</v>
      </c>
      <c r="E7" s="96">
        <v>1126</v>
      </c>
      <c r="F7" s="97">
        <v>104</v>
      </c>
      <c r="G7" s="94">
        <v>100</v>
      </c>
      <c r="H7" s="98">
        <v>22.3</v>
      </c>
      <c r="I7" s="98">
        <v>64.099999999999994</v>
      </c>
      <c r="J7" s="98">
        <v>12.5</v>
      </c>
      <c r="K7" s="98">
        <v>1.2</v>
      </c>
    </row>
    <row r="8" spans="1:11" ht="16.149999999999999">
      <c r="A8" s="92" t="s">
        <v>73</v>
      </c>
      <c r="B8" s="96">
        <v>16630</v>
      </c>
      <c r="C8" s="96">
        <v>3385</v>
      </c>
      <c r="D8" s="96">
        <v>11262</v>
      </c>
      <c r="E8" s="96">
        <v>1757</v>
      </c>
      <c r="F8" s="97">
        <v>226</v>
      </c>
      <c r="G8" s="94">
        <v>100</v>
      </c>
      <c r="H8" s="98">
        <v>20.399999999999999</v>
      </c>
      <c r="I8" s="98">
        <v>67.7</v>
      </c>
      <c r="J8" s="98">
        <v>10.6</v>
      </c>
      <c r="K8" s="98">
        <v>1.4</v>
      </c>
    </row>
    <row r="9" spans="1:11" ht="16.149999999999999">
      <c r="A9" s="92" t="s">
        <v>74</v>
      </c>
      <c r="B9" s="96">
        <v>5672</v>
      </c>
      <c r="C9" s="96">
        <v>1076</v>
      </c>
      <c r="D9" s="96">
        <v>3987</v>
      </c>
      <c r="E9" s="97">
        <v>538</v>
      </c>
      <c r="F9" s="97">
        <v>71</v>
      </c>
      <c r="G9" s="94">
        <v>100</v>
      </c>
      <c r="H9" s="98">
        <v>19</v>
      </c>
      <c r="I9" s="98">
        <v>70.3</v>
      </c>
      <c r="J9" s="98">
        <v>9.5</v>
      </c>
      <c r="K9" s="98">
        <v>1.3</v>
      </c>
    </row>
    <row r="10" spans="1:11" ht="16.149999999999999">
      <c r="A10" s="92" t="s">
        <v>75</v>
      </c>
      <c r="B10" s="96">
        <v>3143</v>
      </c>
      <c r="C10" s="97">
        <v>689</v>
      </c>
      <c r="D10" s="96">
        <v>2059</v>
      </c>
      <c r="E10" s="97">
        <v>345</v>
      </c>
      <c r="F10" s="97">
        <v>50</v>
      </c>
      <c r="G10" s="94">
        <v>100</v>
      </c>
      <c r="H10" s="98">
        <v>21.9</v>
      </c>
      <c r="I10" s="98">
        <v>65.5</v>
      </c>
      <c r="J10" s="98">
        <v>11</v>
      </c>
      <c r="K10" s="98">
        <v>1.6</v>
      </c>
    </row>
    <row r="11" spans="1:11">
      <c r="A11" s="23" t="s">
        <v>76</v>
      </c>
      <c r="B11" s="14"/>
      <c r="C11" s="14"/>
      <c r="D11" s="14"/>
      <c r="E11" s="14"/>
      <c r="F11" s="14"/>
      <c r="G11" s="14"/>
      <c r="H11" s="14"/>
      <c r="I11" s="14"/>
      <c r="J11" s="14"/>
      <c r="K11" s="14"/>
    </row>
    <row r="12" spans="1:11">
      <c r="A12" s="24" t="s">
        <v>77</v>
      </c>
    </row>
    <row r="13" spans="1:11">
      <c r="C13" s="38"/>
      <c r="H13" s="99"/>
    </row>
    <row r="14" spans="1:11">
      <c r="C14" s="38"/>
      <c r="H14" s="99"/>
    </row>
    <row r="15" spans="1:11">
      <c r="C15" s="38"/>
      <c r="H15" s="99"/>
    </row>
    <row r="16" spans="1:11">
      <c r="C16" s="38"/>
      <c r="H16" s="99"/>
    </row>
    <row r="17" spans="3:8">
      <c r="C17" s="38"/>
      <c r="H17" s="99"/>
    </row>
    <row r="18" spans="3:8">
      <c r="C18" s="38"/>
      <c r="H18" s="99"/>
    </row>
    <row r="19" spans="3:8">
      <c r="C19" s="38"/>
      <c r="H19" s="99"/>
    </row>
  </sheetData>
  <mergeCells count="5">
    <mergeCell ref="A1:K1"/>
    <mergeCell ref="A2:A4"/>
    <mergeCell ref="B2:K2"/>
    <mergeCell ref="B3:F3"/>
    <mergeCell ref="G3:K3"/>
  </mergeCells>
  <pageMargins left="0.511811024" right="0.511811024" top="0.78740157499999996" bottom="0.78740157499999996" header="0.31496062000000002" footer="0.3149606200000000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141566-91A6-4A51-8121-F0F654265D5D}">
  <dimension ref="A1:K21"/>
  <sheetViews>
    <sheetView showGridLines="0" tabSelected="1" workbookViewId="0">
      <selection activeCell="A9" sqref="A9"/>
    </sheetView>
  </sheetViews>
  <sheetFormatPr defaultColWidth="8.85546875" defaultRowHeight="12.6"/>
  <cols>
    <col min="1" max="1" width="27.140625" style="36" customWidth="1"/>
    <col min="2" max="11" width="13.42578125" style="36" customWidth="1"/>
    <col min="12" max="16384" width="8.85546875" style="36"/>
  </cols>
  <sheetData>
    <row r="1" spans="1:11" s="39" customFormat="1" ht="37.9" customHeight="1">
      <c r="A1" s="162" t="s">
        <v>130</v>
      </c>
      <c r="B1" s="162"/>
      <c r="C1" s="162"/>
      <c r="D1" s="162"/>
      <c r="E1" s="162"/>
      <c r="F1" s="162"/>
      <c r="G1" s="162"/>
      <c r="H1" s="162"/>
      <c r="I1" s="162"/>
      <c r="J1" s="162"/>
      <c r="K1" s="162"/>
    </row>
    <row r="2" spans="1:11" s="39" customFormat="1" ht="16.149999999999999">
      <c r="A2" s="167" t="s">
        <v>131</v>
      </c>
      <c r="B2" s="157" t="s">
        <v>80</v>
      </c>
      <c r="C2" s="157"/>
      <c r="D2" s="157"/>
      <c r="E2" s="157"/>
      <c r="F2" s="157"/>
      <c r="G2" s="157"/>
      <c r="H2" s="157"/>
      <c r="I2" s="157"/>
      <c r="J2" s="157"/>
      <c r="K2" s="157"/>
    </row>
    <row r="3" spans="1:11" s="39" customFormat="1" ht="16.149999999999999">
      <c r="A3" s="167"/>
      <c r="B3" s="168" t="s">
        <v>124</v>
      </c>
      <c r="C3" s="168"/>
      <c r="D3" s="168"/>
      <c r="E3" s="168"/>
      <c r="F3" s="168"/>
      <c r="G3" s="168" t="s">
        <v>92</v>
      </c>
      <c r="H3" s="168"/>
      <c r="I3" s="168"/>
      <c r="J3" s="168"/>
      <c r="K3" s="168"/>
    </row>
    <row r="4" spans="1:11" s="39" customFormat="1" ht="16.149999999999999">
      <c r="A4" s="167"/>
      <c r="B4" s="25" t="s">
        <v>85</v>
      </c>
      <c r="C4" s="25" t="s">
        <v>125</v>
      </c>
      <c r="D4" s="25" t="s">
        <v>126</v>
      </c>
      <c r="E4" s="25" t="s">
        <v>127</v>
      </c>
      <c r="F4" s="25" t="s">
        <v>128</v>
      </c>
      <c r="G4" s="25" t="s">
        <v>85</v>
      </c>
      <c r="H4" s="25" t="s">
        <v>125</v>
      </c>
      <c r="I4" s="25" t="s">
        <v>126</v>
      </c>
      <c r="J4" s="25" t="s">
        <v>127</v>
      </c>
      <c r="K4" s="25" t="s">
        <v>128</v>
      </c>
    </row>
    <row r="5" spans="1:11" s="40" customFormat="1" ht="16.149999999999999">
      <c r="A5" s="28" t="s">
        <v>85</v>
      </c>
      <c r="B5" s="89">
        <v>40178</v>
      </c>
      <c r="C5" s="89">
        <v>6310</v>
      </c>
      <c r="D5" s="89">
        <v>26210</v>
      </c>
      <c r="E5" s="89">
        <v>7184</v>
      </c>
      <c r="F5" s="89">
        <v>474</v>
      </c>
      <c r="G5" s="104">
        <v>100</v>
      </c>
      <c r="H5" s="104">
        <v>15.7</v>
      </c>
      <c r="I5" s="104">
        <v>65.2</v>
      </c>
      <c r="J5" s="104">
        <v>17.899999999999999</v>
      </c>
      <c r="K5" s="104">
        <v>1.2</v>
      </c>
    </row>
    <row r="6" spans="1:11" s="39" customFormat="1" ht="16.149999999999999">
      <c r="A6" s="105" t="s">
        <v>132</v>
      </c>
      <c r="B6" s="106">
        <v>10</v>
      </c>
      <c r="C6" s="106">
        <v>0</v>
      </c>
      <c r="D6" s="106">
        <v>7</v>
      </c>
      <c r="E6" s="106">
        <v>3</v>
      </c>
      <c r="F6" s="107" t="s">
        <v>133</v>
      </c>
      <c r="G6" s="108">
        <v>100</v>
      </c>
      <c r="H6" s="109">
        <v>2.7</v>
      </c>
      <c r="I6" s="109">
        <v>70</v>
      </c>
      <c r="J6" s="109">
        <v>27.3</v>
      </c>
      <c r="K6" s="108" t="s">
        <v>133</v>
      </c>
    </row>
    <row r="7" spans="1:11" s="39" customFormat="1" ht="16.149999999999999">
      <c r="A7" s="105" t="s">
        <v>134</v>
      </c>
      <c r="B7" s="106">
        <v>446</v>
      </c>
      <c r="C7" s="106">
        <v>45</v>
      </c>
      <c r="D7" s="106">
        <v>312</v>
      </c>
      <c r="E7" s="106">
        <v>75</v>
      </c>
      <c r="F7" s="106">
        <v>14</v>
      </c>
      <c r="G7" s="108">
        <v>100</v>
      </c>
      <c r="H7" s="109">
        <v>10</v>
      </c>
      <c r="I7" s="109">
        <v>70.2</v>
      </c>
      <c r="J7" s="109">
        <v>16.8</v>
      </c>
      <c r="K7" s="108">
        <v>3</v>
      </c>
    </row>
    <row r="8" spans="1:11" s="39" customFormat="1" ht="16.149999999999999">
      <c r="A8" s="105" t="s">
        <v>135</v>
      </c>
      <c r="B8" s="106">
        <v>2059</v>
      </c>
      <c r="C8" s="106">
        <v>227</v>
      </c>
      <c r="D8" s="106">
        <v>1470</v>
      </c>
      <c r="E8" s="106">
        <v>291</v>
      </c>
      <c r="F8" s="106">
        <v>71</v>
      </c>
      <c r="G8" s="108">
        <v>100</v>
      </c>
      <c r="H8" s="109">
        <v>11</v>
      </c>
      <c r="I8" s="109">
        <v>71.400000000000006</v>
      </c>
      <c r="J8" s="109">
        <v>14.1</v>
      </c>
      <c r="K8" s="108">
        <v>3.4</v>
      </c>
    </row>
    <row r="9" spans="1:11" s="39" customFormat="1" ht="16.149999999999999">
      <c r="A9" s="105" t="s">
        <v>110</v>
      </c>
      <c r="B9" s="106">
        <v>11576</v>
      </c>
      <c r="C9" s="106">
        <v>886</v>
      </c>
      <c r="D9" s="106">
        <v>9436</v>
      </c>
      <c r="E9" s="106">
        <v>1136</v>
      </c>
      <c r="F9" s="106">
        <v>118</v>
      </c>
      <c r="G9" s="108">
        <v>100</v>
      </c>
      <c r="H9" s="109">
        <v>7.7</v>
      </c>
      <c r="I9" s="109">
        <v>81.5</v>
      </c>
      <c r="J9" s="109">
        <v>9.8000000000000007</v>
      </c>
      <c r="K9" s="108">
        <v>1</v>
      </c>
    </row>
    <row r="10" spans="1:11" s="39" customFormat="1" ht="16.149999999999999">
      <c r="A10" s="105" t="s">
        <v>136</v>
      </c>
      <c r="B10" s="106">
        <v>15340</v>
      </c>
      <c r="C10" s="106">
        <v>1683</v>
      </c>
      <c r="D10" s="106">
        <v>10659</v>
      </c>
      <c r="E10" s="106">
        <v>2861</v>
      </c>
      <c r="F10" s="106">
        <v>137</v>
      </c>
      <c r="G10" s="108">
        <v>100</v>
      </c>
      <c r="H10" s="109">
        <v>11</v>
      </c>
      <c r="I10" s="109">
        <v>69.5</v>
      </c>
      <c r="J10" s="109">
        <v>18.7</v>
      </c>
      <c r="K10" s="108">
        <v>0.9</v>
      </c>
    </row>
    <row r="11" spans="1:11" s="39" customFormat="1" ht="16.149999999999999">
      <c r="A11" s="105" t="s">
        <v>137</v>
      </c>
      <c r="B11" s="106">
        <v>10746</v>
      </c>
      <c r="C11" s="106">
        <v>3469</v>
      </c>
      <c r="D11" s="106">
        <v>4325</v>
      </c>
      <c r="E11" s="106">
        <v>2818</v>
      </c>
      <c r="F11" s="106">
        <v>134</v>
      </c>
      <c r="G11" s="109">
        <v>100</v>
      </c>
      <c r="H11" s="109">
        <v>32.299999999999997</v>
      </c>
      <c r="I11" s="109">
        <v>40.200000000000003</v>
      </c>
      <c r="J11" s="109">
        <v>26.2</v>
      </c>
      <c r="K11" s="108">
        <v>1.3</v>
      </c>
    </row>
    <row r="12" spans="1:11">
      <c r="A12" s="23" t="s">
        <v>76</v>
      </c>
      <c r="B12" s="14"/>
      <c r="C12" s="14"/>
      <c r="D12" s="60"/>
      <c r="E12" s="14"/>
      <c r="F12" s="14"/>
      <c r="G12" s="14"/>
      <c r="H12" s="14"/>
      <c r="I12" s="14"/>
      <c r="J12" s="14"/>
      <c r="K12" s="14"/>
    </row>
    <row r="13" spans="1:11">
      <c r="A13" s="24" t="s">
        <v>77</v>
      </c>
    </row>
    <row r="14" spans="1:11">
      <c r="H14" s="99"/>
    </row>
    <row r="15" spans="1:11">
      <c r="C15" s="86"/>
      <c r="H15" s="99"/>
    </row>
    <row r="16" spans="1:11">
      <c r="C16" s="86"/>
      <c r="H16" s="99"/>
    </row>
    <row r="17" spans="3:8">
      <c r="C17" s="86"/>
      <c r="H17" s="99"/>
    </row>
    <row r="18" spans="3:8">
      <c r="C18" s="86"/>
      <c r="H18" s="99"/>
    </row>
    <row r="19" spans="3:8">
      <c r="C19" s="86"/>
      <c r="H19" s="99"/>
    </row>
    <row r="20" spans="3:8">
      <c r="C20" s="86"/>
      <c r="H20" s="99"/>
    </row>
    <row r="21" spans="3:8">
      <c r="C21" s="86"/>
    </row>
  </sheetData>
  <mergeCells count="5">
    <mergeCell ref="A1:K1"/>
    <mergeCell ref="A2:A4"/>
    <mergeCell ref="B2:K2"/>
    <mergeCell ref="B3:F3"/>
    <mergeCell ref="G3:K3"/>
  </mergeCells>
  <pageMargins left="0.511811024" right="0.511811024" top="0.78740157499999996" bottom="0.78740157499999996" header="0.31496062000000002" footer="0.3149606200000000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C87CEC-D4A1-4D89-B59A-FABC6DA1A5B3}">
  <dimension ref="A1:K21"/>
  <sheetViews>
    <sheetView showGridLines="0" workbookViewId="0">
      <selection activeCell="I24" sqref="I24"/>
    </sheetView>
  </sheetViews>
  <sheetFormatPr defaultColWidth="8.85546875" defaultRowHeight="16.149999999999999"/>
  <cols>
    <col min="1" max="1" width="29.42578125" style="39" customWidth="1"/>
    <col min="2" max="2" width="13.28515625" style="39" customWidth="1"/>
    <col min="3" max="3" width="13.85546875" style="39" customWidth="1"/>
    <col min="4" max="7" width="13.28515625" style="39" customWidth="1"/>
    <col min="8" max="8" width="14.28515625" style="39" customWidth="1"/>
    <col min="9" max="11" width="13.28515625" style="39" customWidth="1"/>
    <col min="12" max="16384" width="8.85546875" style="39"/>
  </cols>
  <sheetData>
    <row r="1" spans="1:11" ht="55.15" customHeight="1">
      <c r="A1" s="162" t="s">
        <v>138</v>
      </c>
      <c r="B1" s="162"/>
      <c r="C1" s="162"/>
      <c r="D1" s="162"/>
      <c r="E1" s="162"/>
      <c r="F1" s="162"/>
      <c r="G1" s="162"/>
      <c r="H1" s="162"/>
      <c r="I1" s="162"/>
      <c r="J1" s="162"/>
      <c r="K1" s="162"/>
    </row>
    <row r="2" spans="1:11">
      <c r="A2" s="167" t="s">
        <v>131</v>
      </c>
      <c r="B2" s="157" t="s">
        <v>61</v>
      </c>
      <c r="C2" s="157"/>
      <c r="D2" s="157"/>
      <c r="E2" s="157"/>
      <c r="F2" s="157"/>
      <c r="G2" s="157"/>
      <c r="H2" s="157"/>
      <c r="I2" s="157"/>
      <c r="J2" s="157"/>
      <c r="K2" s="157"/>
    </row>
    <row r="3" spans="1:11">
      <c r="A3" s="167"/>
      <c r="B3" s="168" t="s">
        <v>124</v>
      </c>
      <c r="C3" s="168"/>
      <c r="D3" s="168"/>
      <c r="E3" s="168"/>
      <c r="F3" s="168"/>
      <c r="G3" s="168" t="s">
        <v>92</v>
      </c>
      <c r="H3" s="168"/>
      <c r="I3" s="168"/>
      <c r="J3" s="168"/>
      <c r="K3" s="168"/>
    </row>
    <row r="4" spans="1:11" ht="32.450000000000003">
      <c r="A4" s="167"/>
      <c r="B4" s="25" t="s">
        <v>85</v>
      </c>
      <c r="C4" s="25" t="s">
        <v>125</v>
      </c>
      <c r="D4" s="25" t="s">
        <v>126</v>
      </c>
      <c r="E4" s="25" t="s">
        <v>127</v>
      </c>
      <c r="F4" s="25" t="s">
        <v>128</v>
      </c>
      <c r="G4" s="25" t="s">
        <v>85</v>
      </c>
      <c r="H4" s="25" t="s">
        <v>125</v>
      </c>
      <c r="I4" s="25" t="s">
        <v>126</v>
      </c>
      <c r="J4" s="25" t="s">
        <v>127</v>
      </c>
      <c r="K4" s="25" t="s">
        <v>128</v>
      </c>
    </row>
    <row r="5" spans="1:11">
      <c r="A5" s="28" t="s">
        <v>85</v>
      </c>
      <c r="B5" s="89">
        <v>37496</v>
      </c>
      <c r="C5" s="89">
        <v>7692</v>
      </c>
      <c r="D5" s="89">
        <v>25012</v>
      </c>
      <c r="E5" s="89">
        <v>4291</v>
      </c>
      <c r="F5" s="89">
        <v>501</v>
      </c>
      <c r="G5" s="104">
        <v>100</v>
      </c>
      <c r="H5" s="104">
        <v>20.5</v>
      </c>
      <c r="I5" s="104">
        <v>66.7</v>
      </c>
      <c r="J5" s="104">
        <v>11.4</v>
      </c>
      <c r="K5" s="104">
        <v>1.3</v>
      </c>
    </row>
    <row r="6" spans="1:11">
      <c r="A6" s="105" t="s">
        <v>132</v>
      </c>
      <c r="B6" s="106">
        <v>5</v>
      </c>
      <c r="C6" s="107" t="s">
        <v>133</v>
      </c>
      <c r="D6" s="106">
        <v>4</v>
      </c>
      <c r="E6" s="106">
        <v>1</v>
      </c>
      <c r="F6" s="107" t="s">
        <v>133</v>
      </c>
      <c r="G6" s="108">
        <v>100</v>
      </c>
      <c r="H6" s="111" t="s">
        <v>133</v>
      </c>
      <c r="I6" s="109">
        <v>82.9</v>
      </c>
      <c r="J6" s="109">
        <v>17.100000000000001</v>
      </c>
      <c r="K6" s="108" t="s">
        <v>133</v>
      </c>
    </row>
    <row r="7" spans="1:11">
      <c r="A7" s="105" t="s">
        <v>134</v>
      </c>
      <c r="B7" s="106">
        <v>274</v>
      </c>
      <c r="C7" s="106">
        <v>46</v>
      </c>
      <c r="D7" s="106">
        <v>162</v>
      </c>
      <c r="E7" s="106">
        <v>59</v>
      </c>
      <c r="F7" s="106">
        <v>7</v>
      </c>
      <c r="G7" s="108">
        <v>100</v>
      </c>
      <c r="H7" s="109">
        <v>16.8</v>
      </c>
      <c r="I7" s="109">
        <v>58.9</v>
      </c>
      <c r="J7" s="109">
        <v>21.6</v>
      </c>
      <c r="K7" s="108">
        <v>2.7</v>
      </c>
    </row>
    <row r="8" spans="1:11">
      <c r="A8" s="105" t="s">
        <v>135</v>
      </c>
      <c r="B8" s="106">
        <v>1608</v>
      </c>
      <c r="C8" s="106">
        <v>357</v>
      </c>
      <c r="D8" s="106">
        <v>970</v>
      </c>
      <c r="E8" s="106">
        <v>212</v>
      </c>
      <c r="F8" s="106">
        <v>69</v>
      </c>
      <c r="G8" s="108">
        <v>100</v>
      </c>
      <c r="H8" s="109">
        <v>22.2</v>
      </c>
      <c r="I8" s="109">
        <v>60.3</v>
      </c>
      <c r="J8" s="109">
        <v>13.2</v>
      </c>
      <c r="K8" s="108">
        <v>4.3</v>
      </c>
    </row>
    <row r="9" spans="1:11">
      <c r="A9" s="105" t="s">
        <v>110</v>
      </c>
      <c r="B9" s="106">
        <v>11035</v>
      </c>
      <c r="C9" s="106">
        <v>2257</v>
      </c>
      <c r="D9" s="106">
        <v>7749</v>
      </c>
      <c r="E9" s="106">
        <v>833</v>
      </c>
      <c r="F9" s="106">
        <v>196</v>
      </c>
      <c r="G9" s="108">
        <v>100</v>
      </c>
      <c r="H9" s="109">
        <v>20.5</v>
      </c>
      <c r="I9" s="109">
        <v>70.2</v>
      </c>
      <c r="J9" s="109">
        <v>7.5</v>
      </c>
      <c r="K9" s="108">
        <v>1.8</v>
      </c>
    </row>
    <row r="10" spans="1:11">
      <c r="A10" s="105" t="s">
        <v>136</v>
      </c>
      <c r="B10" s="106">
        <v>15070</v>
      </c>
      <c r="C10" s="106">
        <v>2774</v>
      </c>
      <c r="D10" s="106">
        <v>10532</v>
      </c>
      <c r="E10" s="106">
        <v>1645</v>
      </c>
      <c r="F10" s="106">
        <v>119</v>
      </c>
      <c r="G10" s="108">
        <v>100</v>
      </c>
      <c r="H10" s="109">
        <v>18.399999999999999</v>
      </c>
      <c r="I10" s="109">
        <v>69.900000000000006</v>
      </c>
      <c r="J10" s="109">
        <v>10.9</v>
      </c>
      <c r="K10" s="108">
        <v>0.8</v>
      </c>
    </row>
    <row r="11" spans="1:11">
      <c r="A11" s="105" t="s">
        <v>137</v>
      </c>
      <c r="B11" s="106">
        <v>9504</v>
      </c>
      <c r="C11" s="106">
        <v>2258</v>
      </c>
      <c r="D11" s="106">
        <v>5596</v>
      </c>
      <c r="E11" s="106">
        <v>1541</v>
      </c>
      <c r="F11" s="106">
        <v>109</v>
      </c>
      <c r="G11" s="109">
        <v>100</v>
      </c>
      <c r="H11" s="109">
        <v>23.8</v>
      </c>
      <c r="I11" s="109">
        <v>58.9</v>
      </c>
      <c r="J11" s="109">
        <v>16.2</v>
      </c>
      <c r="K11" s="108">
        <v>1.1000000000000001</v>
      </c>
    </row>
    <row r="12" spans="1:11" s="36" customFormat="1" ht="12.6">
      <c r="A12" s="23" t="s">
        <v>76</v>
      </c>
      <c r="B12" s="14"/>
      <c r="C12" s="14"/>
      <c r="D12" s="60"/>
      <c r="E12" s="14"/>
      <c r="F12" s="14"/>
      <c r="G12" s="14"/>
      <c r="H12" s="14"/>
      <c r="I12" s="14"/>
      <c r="J12" s="14"/>
      <c r="K12" s="14"/>
    </row>
    <row r="13" spans="1:11" s="36" customFormat="1" ht="12.6">
      <c r="A13" s="24" t="s">
        <v>77</v>
      </c>
    </row>
    <row r="15" spans="1:11">
      <c r="C15" s="87"/>
      <c r="H15" s="110"/>
    </row>
    <row r="16" spans="1:11">
      <c r="C16" s="87"/>
      <c r="H16" s="110"/>
    </row>
    <row r="17" spans="3:8">
      <c r="C17" s="87"/>
      <c r="H17" s="110"/>
    </row>
    <row r="18" spans="3:8">
      <c r="C18" s="87"/>
      <c r="H18" s="110"/>
    </row>
    <row r="19" spans="3:8">
      <c r="C19" s="87"/>
      <c r="H19" s="110"/>
    </row>
    <row r="20" spans="3:8">
      <c r="C20" s="87"/>
      <c r="H20" s="110"/>
    </row>
    <row r="21" spans="3:8">
      <c r="C21" s="87"/>
      <c r="H21" s="110"/>
    </row>
  </sheetData>
  <mergeCells count="5">
    <mergeCell ref="A1:K1"/>
    <mergeCell ref="A2:A4"/>
    <mergeCell ref="B2:K2"/>
    <mergeCell ref="B3:F3"/>
    <mergeCell ref="G3:K3"/>
  </mergeCells>
  <pageMargins left="0.511811024" right="0.511811024" top="0.78740157499999996" bottom="0.78740157499999996" header="0.31496062000000002" footer="0.3149606200000000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dimension ref="A1:I32"/>
  <sheetViews>
    <sheetView showGridLines="0" workbookViewId="0">
      <selection activeCell="A2" sqref="A2:A5"/>
    </sheetView>
  </sheetViews>
  <sheetFormatPr defaultColWidth="7.7109375" defaultRowHeight="16.149999999999999"/>
  <cols>
    <col min="1" max="1" width="51.85546875" style="39" customWidth="1"/>
    <col min="2" max="9" width="15" style="39" customWidth="1"/>
    <col min="10" max="16384" width="7.7109375" style="39"/>
  </cols>
  <sheetData>
    <row r="1" spans="1:9" ht="48" customHeight="1">
      <c r="A1" s="169" t="s">
        <v>139</v>
      </c>
      <c r="B1" s="169"/>
      <c r="C1" s="169"/>
      <c r="D1" s="169"/>
      <c r="E1" s="169"/>
      <c r="F1" s="169"/>
      <c r="G1" s="169"/>
      <c r="H1" s="169"/>
      <c r="I1" s="169"/>
    </row>
    <row r="2" spans="1:9" ht="39" customHeight="1">
      <c r="A2" s="167" t="s">
        <v>140</v>
      </c>
      <c r="B2" s="167" t="s">
        <v>141</v>
      </c>
      <c r="C2" s="167"/>
      <c r="D2" s="167"/>
      <c r="E2" s="167"/>
      <c r="F2" s="167"/>
      <c r="G2" s="167"/>
      <c r="H2" s="167"/>
      <c r="I2" s="167"/>
    </row>
    <row r="3" spans="1:9">
      <c r="A3" s="167"/>
      <c r="B3" s="170" t="s">
        <v>142</v>
      </c>
      <c r="C3" s="170"/>
      <c r="D3" s="171" t="s">
        <v>92</v>
      </c>
      <c r="E3" s="171"/>
      <c r="F3" s="171"/>
      <c r="G3" s="171"/>
      <c r="H3" s="171"/>
      <c r="I3" s="171"/>
    </row>
    <row r="4" spans="1:9">
      <c r="A4" s="167"/>
      <c r="B4" s="170"/>
      <c r="C4" s="170"/>
      <c r="D4" s="157" t="s">
        <v>93</v>
      </c>
      <c r="E4" s="157"/>
      <c r="F4" s="157"/>
      <c r="G4" s="171" t="s">
        <v>94</v>
      </c>
      <c r="H4" s="171"/>
      <c r="I4" s="171"/>
    </row>
    <row r="5" spans="1:9" ht="32.450000000000003">
      <c r="A5" s="167"/>
      <c r="B5" s="88" t="s">
        <v>93</v>
      </c>
      <c r="C5" s="113" t="s">
        <v>94</v>
      </c>
      <c r="D5" s="113" t="s">
        <v>85</v>
      </c>
      <c r="E5" s="26" t="s">
        <v>143</v>
      </c>
      <c r="F5" s="26" t="s">
        <v>144</v>
      </c>
      <c r="G5" s="26" t="s">
        <v>85</v>
      </c>
      <c r="H5" s="26" t="s">
        <v>145</v>
      </c>
      <c r="I5" s="26" t="s">
        <v>146</v>
      </c>
    </row>
    <row r="6" spans="1:9" s="40" customFormat="1" ht="17.45" customHeight="1">
      <c r="A6" s="28" t="s">
        <v>70</v>
      </c>
      <c r="B6" s="49">
        <v>5004</v>
      </c>
      <c r="C6" s="50">
        <v>533</v>
      </c>
      <c r="D6" s="114">
        <v>100</v>
      </c>
      <c r="E6" s="51">
        <v>29.5</v>
      </c>
      <c r="F6" s="51">
        <v>69.2</v>
      </c>
      <c r="G6" s="114">
        <v>100</v>
      </c>
      <c r="H6" s="51">
        <v>35.9</v>
      </c>
      <c r="I6" s="51">
        <v>62.8</v>
      </c>
    </row>
    <row r="7" spans="1:9" ht="17.45" customHeight="1">
      <c r="A7" s="31" t="s">
        <v>147</v>
      </c>
      <c r="B7" s="45">
        <v>1400</v>
      </c>
      <c r="C7" s="46">
        <v>70</v>
      </c>
      <c r="D7" s="115">
        <v>100</v>
      </c>
      <c r="E7" s="47">
        <v>20.3</v>
      </c>
      <c r="F7" s="47">
        <v>78.400000000000006</v>
      </c>
      <c r="G7" s="115">
        <v>100</v>
      </c>
      <c r="H7" s="47">
        <v>25.4</v>
      </c>
      <c r="I7" s="47">
        <v>73.599999999999994</v>
      </c>
    </row>
    <row r="8" spans="1:9" ht="17.45" customHeight="1">
      <c r="A8" s="31" t="s">
        <v>148</v>
      </c>
      <c r="B8" s="45">
        <v>1617</v>
      </c>
      <c r="C8" s="46">
        <v>122</v>
      </c>
      <c r="D8" s="115">
        <v>100</v>
      </c>
      <c r="E8" s="47">
        <v>23.4</v>
      </c>
      <c r="F8" s="47">
        <v>74.8</v>
      </c>
      <c r="G8" s="115">
        <v>100</v>
      </c>
      <c r="H8" s="47">
        <v>23.1</v>
      </c>
      <c r="I8" s="47">
        <v>75.8</v>
      </c>
    </row>
    <row r="9" spans="1:9" ht="17.45" customHeight="1">
      <c r="A9" s="31" t="s">
        <v>149</v>
      </c>
      <c r="B9" s="45">
        <v>1311</v>
      </c>
      <c r="C9" s="46">
        <v>160</v>
      </c>
      <c r="D9" s="115">
        <v>100</v>
      </c>
      <c r="E9" s="47">
        <v>34.700000000000003</v>
      </c>
      <c r="F9" s="47">
        <v>64.2</v>
      </c>
      <c r="G9" s="115">
        <v>100</v>
      </c>
      <c r="H9" s="47">
        <v>32.4</v>
      </c>
      <c r="I9" s="47">
        <v>67.5</v>
      </c>
    </row>
    <row r="10" spans="1:9" ht="17.45" customHeight="1">
      <c r="A10" s="31" t="s">
        <v>150</v>
      </c>
      <c r="B10" s="46">
        <v>492</v>
      </c>
      <c r="C10" s="46">
        <v>109</v>
      </c>
      <c r="D10" s="115">
        <v>100</v>
      </c>
      <c r="E10" s="47">
        <v>46.3</v>
      </c>
      <c r="F10" s="47">
        <v>52.7</v>
      </c>
      <c r="G10" s="115">
        <v>100</v>
      </c>
      <c r="H10" s="47">
        <v>51.4</v>
      </c>
      <c r="I10" s="47">
        <v>46.2</v>
      </c>
    </row>
    <row r="11" spans="1:9" ht="17.45" customHeight="1">
      <c r="A11" s="31" t="s">
        <v>151</v>
      </c>
      <c r="B11" s="46">
        <v>91</v>
      </c>
      <c r="C11" s="46">
        <v>22</v>
      </c>
      <c r="D11" s="115">
        <v>100</v>
      </c>
      <c r="E11" s="47">
        <v>65.8</v>
      </c>
      <c r="F11" s="47">
        <v>34.200000000000003</v>
      </c>
      <c r="G11" s="115">
        <v>100</v>
      </c>
      <c r="H11" s="47">
        <v>43.6</v>
      </c>
      <c r="I11" s="47">
        <v>51.4</v>
      </c>
    </row>
    <row r="12" spans="1:9" ht="17.45" customHeight="1">
      <c r="A12" s="31" t="s">
        <v>152</v>
      </c>
      <c r="B12" s="46">
        <v>59</v>
      </c>
      <c r="C12" s="46">
        <v>24</v>
      </c>
      <c r="D12" s="115">
        <v>100</v>
      </c>
      <c r="E12" s="47">
        <v>77.7</v>
      </c>
      <c r="F12" s="47">
        <v>20</v>
      </c>
      <c r="G12" s="115">
        <v>100</v>
      </c>
      <c r="H12" s="47">
        <v>55.2</v>
      </c>
      <c r="I12" s="47">
        <v>41.8</v>
      </c>
    </row>
    <row r="13" spans="1:9" ht="17.45" customHeight="1">
      <c r="A13" s="31" t="s">
        <v>153</v>
      </c>
      <c r="B13" s="46">
        <v>33</v>
      </c>
      <c r="C13" s="46">
        <v>26</v>
      </c>
      <c r="D13" s="115">
        <v>100</v>
      </c>
      <c r="E13" s="47">
        <v>69.2</v>
      </c>
      <c r="F13" s="47">
        <v>29.3</v>
      </c>
      <c r="G13" s="115">
        <v>100</v>
      </c>
      <c r="H13" s="47">
        <v>54.9</v>
      </c>
      <c r="I13" s="47">
        <v>42.5</v>
      </c>
    </row>
    <row r="14" spans="1:9" ht="17.45" customHeight="1">
      <c r="A14" s="23" t="s">
        <v>76</v>
      </c>
      <c r="B14" s="18"/>
      <c r="C14" s="18"/>
      <c r="D14" s="18"/>
      <c r="E14" s="18"/>
      <c r="F14" s="18"/>
      <c r="G14" s="18"/>
      <c r="H14" s="18"/>
      <c r="I14" s="18"/>
    </row>
    <row r="15" spans="1:9" ht="17.45" customHeight="1">
      <c r="A15" s="24" t="s">
        <v>77</v>
      </c>
      <c r="B15" s="20"/>
      <c r="C15" s="20"/>
      <c r="D15" s="20"/>
      <c r="E15" s="20"/>
      <c r="F15" s="20"/>
      <c r="G15" s="20"/>
      <c r="H15" s="20"/>
      <c r="I15" s="20"/>
    </row>
    <row r="16" spans="1:9" ht="17.45" customHeight="1">
      <c r="A16" s="24" t="s">
        <v>78</v>
      </c>
    </row>
    <row r="17" spans="3:9">
      <c r="E17" s="110"/>
      <c r="H17" s="110"/>
    </row>
    <row r="18" spans="3:9">
      <c r="E18" s="110"/>
      <c r="H18" s="110"/>
    </row>
    <row r="19" spans="3:9">
      <c r="E19" s="110"/>
      <c r="H19" s="110"/>
    </row>
    <row r="20" spans="3:9">
      <c r="E20" s="110"/>
      <c r="H20" s="110"/>
    </row>
    <row r="21" spans="3:9">
      <c r="E21" s="110"/>
      <c r="H21" s="110"/>
    </row>
    <row r="22" spans="3:9">
      <c r="E22" s="110"/>
      <c r="H22" s="110"/>
    </row>
    <row r="23" spans="3:9">
      <c r="E23" s="110"/>
      <c r="H23" s="110"/>
    </row>
    <row r="24" spans="3:9">
      <c r="E24" s="110"/>
      <c r="H24" s="110"/>
    </row>
    <row r="25" spans="3:9">
      <c r="C25" s="112"/>
      <c r="D25" s="112"/>
      <c r="E25" s="112"/>
      <c r="F25" s="112"/>
      <c r="G25" s="112"/>
      <c r="H25" s="112"/>
      <c r="I25" s="112"/>
    </row>
    <row r="26" spans="3:9">
      <c r="C26" s="112"/>
      <c r="D26" s="112"/>
      <c r="E26" s="112"/>
      <c r="F26" s="112"/>
      <c r="G26" s="112"/>
      <c r="H26" s="112"/>
      <c r="I26" s="112"/>
    </row>
    <row r="27" spans="3:9">
      <c r="C27" s="112"/>
      <c r="D27" s="112"/>
      <c r="E27" s="112"/>
      <c r="F27" s="112"/>
      <c r="G27" s="112"/>
      <c r="H27" s="112"/>
      <c r="I27" s="112"/>
    </row>
    <row r="28" spans="3:9">
      <c r="C28" s="112"/>
      <c r="D28" s="112"/>
      <c r="E28" s="112"/>
      <c r="F28" s="112"/>
      <c r="G28" s="112"/>
      <c r="H28" s="112"/>
      <c r="I28" s="112"/>
    </row>
    <row r="29" spans="3:9">
      <c r="C29" s="112"/>
      <c r="D29" s="112"/>
      <c r="E29" s="112"/>
      <c r="F29" s="112"/>
      <c r="G29" s="112"/>
      <c r="H29" s="112"/>
      <c r="I29" s="112"/>
    </row>
    <row r="30" spans="3:9">
      <c r="C30" s="112"/>
      <c r="D30" s="112"/>
      <c r="E30" s="112"/>
      <c r="F30" s="112"/>
      <c r="G30" s="112"/>
      <c r="H30" s="112"/>
      <c r="I30" s="112"/>
    </row>
    <row r="31" spans="3:9">
      <c r="C31" s="112"/>
      <c r="D31" s="112"/>
      <c r="E31" s="112"/>
      <c r="F31" s="112"/>
      <c r="G31" s="112"/>
      <c r="H31" s="112"/>
      <c r="I31" s="112"/>
    </row>
    <row r="32" spans="3:9">
      <c r="C32" s="112"/>
      <c r="D32" s="112"/>
      <c r="E32" s="112"/>
      <c r="F32" s="112"/>
      <c r="G32" s="112"/>
      <c r="H32" s="112"/>
      <c r="I32" s="112"/>
    </row>
  </sheetData>
  <mergeCells count="7">
    <mergeCell ref="B2:I2"/>
    <mergeCell ref="A1:I1"/>
    <mergeCell ref="A2:A5"/>
    <mergeCell ref="B3:C4"/>
    <mergeCell ref="D3:I3"/>
    <mergeCell ref="D4:F4"/>
    <mergeCell ref="G4:I4"/>
  </mergeCells>
  <pageMargins left="0.511811024" right="0.511811024" top="0.78740157499999996" bottom="0.78740157499999996" header="0.31496062000000002" footer="0.3149606200000000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246057-FE54-4CE6-8AEF-18A4C0675C91}">
  <dimension ref="A1:H36"/>
  <sheetViews>
    <sheetView showGridLines="0" workbookViewId="0">
      <selection activeCell="K7" sqref="K7"/>
    </sheetView>
  </sheetViews>
  <sheetFormatPr defaultColWidth="8.85546875" defaultRowHeight="16.149999999999999"/>
  <cols>
    <col min="1" max="1" width="18.85546875" style="39" customWidth="1"/>
    <col min="2" max="2" width="29.85546875" style="39" customWidth="1"/>
    <col min="3" max="8" width="12.140625" style="39" customWidth="1"/>
    <col min="9" max="16384" width="8.85546875" style="39"/>
  </cols>
  <sheetData>
    <row r="1" spans="1:8" ht="40.15" customHeight="1">
      <c r="A1" s="169" t="s">
        <v>154</v>
      </c>
      <c r="B1" s="169"/>
      <c r="C1" s="169"/>
      <c r="D1" s="169"/>
      <c r="E1" s="169"/>
      <c r="F1" s="169"/>
      <c r="G1" s="169"/>
      <c r="H1" s="169"/>
    </row>
    <row r="2" spans="1:8">
      <c r="A2" s="174" t="s">
        <v>155</v>
      </c>
      <c r="B2" s="174" t="s">
        <v>156</v>
      </c>
      <c r="C2" s="175" t="s">
        <v>157</v>
      </c>
      <c r="D2" s="175"/>
      <c r="E2" s="175"/>
      <c r="F2" s="175"/>
      <c r="G2" s="175"/>
      <c r="H2" s="175"/>
    </row>
    <row r="3" spans="1:8">
      <c r="A3" s="174"/>
      <c r="B3" s="174"/>
      <c r="C3" s="163" t="s">
        <v>124</v>
      </c>
      <c r="D3" s="163"/>
      <c r="E3" s="163"/>
      <c r="F3" s="163" t="s">
        <v>92</v>
      </c>
      <c r="G3" s="163"/>
      <c r="H3" s="163"/>
    </row>
    <row r="4" spans="1:8">
      <c r="A4" s="174"/>
      <c r="B4" s="174"/>
      <c r="C4" s="77" t="s">
        <v>85</v>
      </c>
      <c r="D4" s="77" t="s">
        <v>94</v>
      </c>
      <c r="E4" s="77" t="s">
        <v>93</v>
      </c>
      <c r="F4" s="77" t="s">
        <v>85</v>
      </c>
      <c r="G4" s="77" t="s">
        <v>94</v>
      </c>
      <c r="H4" s="77" t="s">
        <v>93</v>
      </c>
    </row>
    <row r="5" spans="1:8">
      <c r="A5" s="173" t="s">
        <v>122</v>
      </c>
      <c r="B5" s="116" t="s">
        <v>85</v>
      </c>
      <c r="C5" s="117">
        <v>209035</v>
      </c>
      <c r="D5" s="117">
        <v>101999</v>
      </c>
      <c r="E5" s="117">
        <v>107036</v>
      </c>
      <c r="F5" s="118">
        <v>100</v>
      </c>
      <c r="G5" s="119">
        <v>48.8</v>
      </c>
      <c r="H5" s="119">
        <v>51.2</v>
      </c>
    </row>
    <row r="6" spans="1:8">
      <c r="A6" s="173"/>
      <c r="B6" s="116" t="s">
        <v>158</v>
      </c>
      <c r="C6" s="117">
        <v>18580</v>
      </c>
      <c r="D6" s="117">
        <v>7858</v>
      </c>
      <c r="E6" s="117">
        <v>10722</v>
      </c>
      <c r="F6" s="118">
        <v>100</v>
      </c>
      <c r="G6" s="119">
        <v>42.3</v>
      </c>
      <c r="H6" s="119">
        <v>57.7</v>
      </c>
    </row>
    <row r="7" spans="1:8">
      <c r="A7" s="173" t="s">
        <v>71</v>
      </c>
      <c r="B7" s="116" t="s">
        <v>85</v>
      </c>
      <c r="C7" s="117">
        <v>18216</v>
      </c>
      <c r="D7" s="117">
        <v>9107</v>
      </c>
      <c r="E7" s="117">
        <v>9109</v>
      </c>
      <c r="F7" s="118">
        <v>100</v>
      </c>
      <c r="G7" s="119">
        <v>50</v>
      </c>
      <c r="H7" s="119">
        <v>50</v>
      </c>
    </row>
    <row r="8" spans="1:8">
      <c r="A8" s="173"/>
      <c r="B8" s="116" t="s">
        <v>158</v>
      </c>
      <c r="C8" s="117">
        <v>1533</v>
      </c>
      <c r="D8" s="117">
        <v>687</v>
      </c>
      <c r="E8" s="117">
        <v>846</v>
      </c>
      <c r="F8" s="118">
        <v>100</v>
      </c>
      <c r="G8" s="119">
        <v>44.8</v>
      </c>
      <c r="H8" s="119">
        <v>55.2</v>
      </c>
    </row>
    <row r="9" spans="1:8">
      <c r="A9" s="173" t="s">
        <v>72</v>
      </c>
      <c r="B9" s="116" t="s">
        <v>85</v>
      </c>
      <c r="C9" s="117">
        <v>56375</v>
      </c>
      <c r="D9" s="117">
        <v>27239</v>
      </c>
      <c r="E9" s="117">
        <v>29136</v>
      </c>
      <c r="F9" s="118">
        <v>100</v>
      </c>
      <c r="G9" s="119">
        <v>48.3</v>
      </c>
      <c r="H9" s="119">
        <v>51.7</v>
      </c>
    </row>
    <row r="10" spans="1:8">
      <c r="A10" s="173"/>
      <c r="B10" s="116" t="s">
        <v>158</v>
      </c>
      <c r="C10" s="117">
        <v>5794</v>
      </c>
      <c r="D10" s="117">
        <v>2435</v>
      </c>
      <c r="E10" s="117">
        <v>3359</v>
      </c>
      <c r="F10" s="118">
        <v>100</v>
      </c>
      <c r="G10" s="119">
        <v>42</v>
      </c>
      <c r="H10" s="119">
        <v>58</v>
      </c>
    </row>
    <row r="11" spans="1:8">
      <c r="A11" s="173" t="s">
        <v>73</v>
      </c>
      <c r="B11" s="116" t="s">
        <v>85</v>
      </c>
      <c r="C11" s="117">
        <v>88249</v>
      </c>
      <c r="D11" s="117">
        <v>42819</v>
      </c>
      <c r="E11" s="117">
        <v>45430</v>
      </c>
      <c r="F11" s="118">
        <v>100</v>
      </c>
      <c r="G11" s="119">
        <v>48.5</v>
      </c>
      <c r="H11" s="119">
        <v>51.5</v>
      </c>
    </row>
    <row r="12" spans="1:8">
      <c r="A12" s="173"/>
      <c r="B12" s="116" t="s">
        <v>158</v>
      </c>
      <c r="C12" s="117">
        <v>7222</v>
      </c>
      <c r="D12" s="117">
        <v>2980</v>
      </c>
      <c r="E12" s="117">
        <v>4242</v>
      </c>
      <c r="F12" s="118">
        <v>100</v>
      </c>
      <c r="G12" s="119">
        <v>41.3</v>
      </c>
      <c r="H12" s="119">
        <v>58.7</v>
      </c>
    </row>
    <row r="13" spans="1:8">
      <c r="A13" s="173" t="s">
        <v>74</v>
      </c>
      <c r="B13" s="116" t="s">
        <v>85</v>
      </c>
      <c r="C13" s="117">
        <v>29846</v>
      </c>
      <c r="D13" s="117">
        <v>14781</v>
      </c>
      <c r="E13" s="117">
        <v>15065</v>
      </c>
      <c r="F13" s="118">
        <v>100</v>
      </c>
      <c r="G13" s="119">
        <v>49.5</v>
      </c>
      <c r="H13" s="119">
        <v>50.5</v>
      </c>
    </row>
    <row r="14" spans="1:8">
      <c r="A14" s="173"/>
      <c r="B14" s="116" t="s">
        <v>158</v>
      </c>
      <c r="C14" s="117">
        <v>2630</v>
      </c>
      <c r="D14" s="117">
        <v>1156</v>
      </c>
      <c r="E14" s="117">
        <v>1474</v>
      </c>
      <c r="F14" s="118">
        <v>100</v>
      </c>
      <c r="G14" s="119">
        <v>44</v>
      </c>
      <c r="H14" s="119">
        <v>56</v>
      </c>
    </row>
    <row r="15" spans="1:8">
      <c r="A15" s="173" t="s">
        <v>75</v>
      </c>
      <c r="B15" s="116" t="s">
        <v>85</v>
      </c>
      <c r="C15" s="117">
        <v>16351</v>
      </c>
      <c r="D15" s="117">
        <v>8054</v>
      </c>
      <c r="E15" s="117">
        <v>8297</v>
      </c>
      <c r="F15" s="118">
        <v>100</v>
      </c>
      <c r="G15" s="119">
        <v>49.3</v>
      </c>
      <c r="H15" s="119">
        <v>50.7</v>
      </c>
    </row>
    <row r="16" spans="1:8">
      <c r="A16" s="173"/>
      <c r="B16" s="116" t="s">
        <v>158</v>
      </c>
      <c r="C16" s="117">
        <v>1399</v>
      </c>
      <c r="D16" s="117">
        <v>599</v>
      </c>
      <c r="E16" s="117">
        <v>800</v>
      </c>
      <c r="F16" s="118">
        <v>100</v>
      </c>
      <c r="G16" s="119">
        <v>42.8</v>
      </c>
      <c r="H16" s="119">
        <v>57.2</v>
      </c>
    </row>
    <row r="17" spans="1:8" s="36" customFormat="1" ht="12.6">
      <c r="A17" s="23" t="s">
        <v>76</v>
      </c>
      <c r="B17" s="23"/>
      <c r="C17" s="23"/>
      <c r="D17" s="23"/>
      <c r="E17" s="23"/>
      <c r="F17" s="23"/>
      <c r="G17" s="23"/>
      <c r="H17" s="23"/>
    </row>
    <row r="18" spans="1:8" s="36" customFormat="1" ht="78.599999999999994" customHeight="1">
      <c r="A18" s="172" t="s">
        <v>159</v>
      </c>
      <c r="B18" s="172"/>
      <c r="C18" s="172"/>
      <c r="D18" s="172"/>
      <c r="E18" s="172"/>
      <c r="F18" s="172"/>
      <c r="G18" s="172"/>
      <c r="H18" s="172"/>
    </row>
    <row r="20" spans="1:8">
      <c r="D20" s="87"/>
      <c r="G20" s="110"/>
    </row>
    <row r="21" spans="1:8">
      <c r="D21" s="87"/>
      <c r="G21" s="110"/>
    </row>
    <row r="22" spans="1:8">
      <c r="D22" s="87"/>
      <c r="G22" s="110"/>
    </row>
    <row r="23" spans="1:8">
      <c r="D23" s="87"/>
      <c r="G23" s="110"/>
    </row>
    <row r="24" spans="1:8">
      <c r="D24" s="87"/>
      <c r="G24" s="110"/>
    </row>
    <row r="25" spans="1:8">
      <c r="D25" s="87"/>
      <c r="G25" s="110"/>
    </row>
    <row r="26" spans="1:8">
      <c r="D26" s="87"/>
      <c r="G26" s="110"/>
    </row>
    <row r="27" spans="1:8">
      <c r="D27" s="87"/>
      <c r="G27" s="110"/>
    </row>
    <row r="28" spans="1:8">
      <c r="D28" s="87"/>
      <c r="G28" s="110"/>
    </row>
    <row r="29" spans="1:8">
      <c r="D29" s="87"/>
      <c r="G29" s="110"/>
    </row>
    <row r="30" spans="1:8">
      <c r="D30" s="87"/>
      <c r="G30" s="110"/>
    </row>
    <row r="31" spans="1:8">
      <c r="D31" s="87"/>
      <c r="G31" s="110"/>
    </row>
    <row r="32" spans="1:8">
      <c r="D32" s="87"/>
      <c r="G32" s="110"/>
    </row>
    <row r="33" spans="7:7">
      <c r="G33" s="110"/>
    </row>
    <row r="34" spans="7:7">
      <c r="G34" s="110"/>
    </row>
    <row r="35" spans="7:7">
      <c r="G35" s="110"/>
    </row>
    <row r="36" spans="7:7">
      <c r="G36" s="110"/>
    </row>
  </sheetData>
  <mergeCells count="13">
    <mergeCell ref="A1:H1"/>
    <mergeCell ref="A2:A4"/>
    <mergeCell ref="B2:B4"/>
    <mergeCell ref="C2:H2"/>
    <mergeCell ref="C3:E3"/>
    <mergeCell ref="F3:H3"/>
    <mergeCell ref="A18:H18"/>
    <mergeCell ref="A5:A6"/>
    <mergeCell ref="A7:A8"/>
    <mergeCell ref="A9:A10"/>
    <mergeCell ref="A11:A12"/>
    <mergeCell ref="A13:A14"/>
    <mergeCell ref="A15:A16"/>
  </mergeCells>
  <pageMargins left="0.511811024" right="0.511811024" top="0.78740157499999996" bottom="0.78740157499999996" header="0.31496062000000002" footer="0.3149606200000000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dimension ref="A1:H31"/>
  <sheetViews>
    <sheetView showGridLines="0" workbookViewId="0">
      <selection activeCell="L6" sqref="L6"/>
    </sheetView>
  </sheetViews>
  <sheetFormatPr defaultColWidth="8.85546875" defaultRowHeight="16.149999999999999"/>
  <cols>
    <col min="1" max="1" width="26.7109375" style="39" customWidth="1"/>
    <col min="2" max="8" width="15.28515625" style="39" customWidth="1"/>
    <col min="9" max="16384" width="8.85546875" style="39"/>
  </cols>
  <sheetData>
    <row r="1" spans="1:8" ht="39" customHeight="1">
      <c r="A1" s="169" t="s">
        <v>160</v>
      </c>
      <c r="B1" s="169"/>
      <c r="C1" s="169"/>
      <c r="D1" s="169"/>
      <c r="E1" s="169"/>
      <c r="F1" s="169"/>
      <c r="G1" s="169"/>
      <c r="H1" s="169"/>
    </row>
    <row r="2" spans="1:8">
      <c r="A2" s="167" t="s">
        <v>60</v>
      </c>
      <c r="B2" s="167" t="s">
        <v>161</v>
      </c>
      <c r="C2" s="167"/>
      <c r="D2" s="167"/>
      <c r="E2" s="167"/>
      <c r="F2" s="167"/>
      <c r="G2" s="167"/>
      <c r="H2" s="167"/>
    </row>
    <row r="3" spans="1:8" ht="12.75" customHeight="1">
      <c r="A3" s="167"/>
      <c r="B3" s="170" t="s">
        <v>124</v>
      </c>
      <c r="C3" s="170"/>
      <c r="D3" s="170"/>
      <c r="E3" s="171" t="s">
        <v>92</v>
      </c>
      <c r="F3" s="171"/>
      <c r="G3" s="171"/>
      <c r="H3" s="171"/>
    </row>
    <row r="4" spans="1:8">
      <c r="A4" s="167"/>
      <c r="B4" s="170"/>
      <c r="C4" s="170"/>
      <c r="D4" s="170"/>
      <c r="E4" s="157" t="s">
        <v>93</v>
      </c>
      <c r="F4" s="157"/>
      <c r="G4" s="171" t="s">
        <v>94</v>
      </c>
      <c r="H4" s="171"/>
    </row>
    <row r="5" spans="1:8" ht="32.450000000000003">
      <c r="A5" s="167"/>
      <c r="B5" s="88" t="s">
        <v>85</v>
      </c>
      <c r="C5" s="88" t="s">
        <v>93</v>
      </c>
      <c r="D5" s="113" t="s">
        <v>94</v>
      </c>
      <c r="E5" s="113" t="s">
        <v>85</v>
      </c>
      <c r="F5" s="26" t="s">
        <v>162</v>
      </c>
      <c r="G5" s="113" t="s">
        <v>85</v>
      </c>
      <c r="H5" s="26" t="s">
        <v>162</v>
      </c>
    </row>
    <row r="6" spans="1:8">
      <c r="A6" s="28" t="s">
        <v>70</v>
      </c>
      <c r="B6" s="89">
        <v>74954</v>
      </c>
      <c r="C6" s="89">
        <v>38097</v>
      </c>
      <c r="D6" s="89">
        <v>36857</v>
      </c>
      <c r="E6" s="121">
        <v>100</v>
      </c>
      <c r="F6" s="122">
        <v>14.2</v>
      </c>
      <c r="G6" s="121">
        <v>100</v>
      </c>
      <c r="H6" s="122">
        <v>9.8000000000000007</v>
      </c>
    </row>
    <row r="7" spans="1:8">
      <c r="A7" s="92" t="s">
        <v>71</v>
      </c>
      <c r="B7" s="93">
        <v>5700</v>
      </c>
      <c r="C7" s="93">
        <v>2748</v>
      </c>
      <c r="D7" s="93">
        <v>2952</v>
      </c>
      <c r="E7" s="123">
        <v>100</v>
      </c>
      <c r="F7" s="124">
        <v>14.5</v>
      </c>
      <c r="G7" s="123">
        <v>100</v>
      </c>
      <c r="H7" s="124">
        <v>11</v>
      </c>
    </row>
    <row r="8" spans="1:8">
      <c r="A8" s="92" t="s">
        <v>72</v>
      </c>
      <c r="B8" s="93">
        <v>19482</v>
      </c>
      <c r="C8" s="93">
        <v>10277</v>
      </c>
      <c r="D8" s="93">
        <v>9205</v>
      </c>
      <c r="E8" s="123">
        <v>100</v>
      </c>
      <c r="F8" s="124">
        <v>16.899999999999999</v>
      </c>
      <c r="G8" s="123">
        <v>100</v>
      </c>
      <c r="H8" s="124">
        <v>12.2</v>
      </c>
    </row>
    <row r="9" spans="1:8">
      <c r="A9" s="92" t="s">
        <v>73</v>
      </c>
      <c r="B9" s="93">
        <v>32674</v>
      </c>
      <c r="C9" s="93">
        <v>16701</v>
      </c>
      <c r="D9" s="93">
        <v>15973</v>
      </c>
      <c r="E9" s="123">
        <v>100</v>
      </c>
      <c r="F9" s="124">
        <v>12.7</v>
      </c>
      <c r="G9" s="123">
        <v>100</v>
      </c>
      <c r="H9" s="124">
        <v>8.3000000000000007</v>
      </c>
    </row>
    <row r="10" spans="1:8">
      <c r="A10" s="92" t="s">
        <v>74</v>
      </c>
      <c r="B10" s="93">
        <v>11209</v>
      </c>
      <c r="C10" s="93">
        <v>5401</v>
      </c>
      <c r="D10" s="93">
        <v>5808</v>
      </c>
      <c r="E10" s="123">
        <v>100</v>
      </c>
      <c r="F10" s="124">
        <v>13.6</v>
      </c>
      <c r="G10" s="123">
        <v>100</v>
      </c>
      <c r="H10" s="124">
        <v>9.6999999999999993</v>
      </c>
    </row>
    <row r="11" spans="1:8">
      <c r="A11" s="92" t="s">
        <v>75</v>
      </c>
      <c r="B11" s="93">
        <v>5887</v>
      </c>
      <c r="C11" s="93">
        <v>2969</v>
      </c>
      <c r="D11" s="93">
        <v>2918</v>
      </c>
      <c r="E11" s="123">
        <v>100</v>
      </c>
      <c r="F11" s="124">
        <v>14.3</v>
      </c>
      <c r="G11" s="123">
        <v>100</v>
      </c>
      <c r="H11" s="124">
        <v>9.5</v>
      </c>
    </row>
    <row r="12" spans="1:8" s="36" customFormat="1" ht="12.6">
      <c r="A12" s="23" t="s">
        <v>76</v>
      </c>
      <c r="B12" s="23"/>
      <c r="C12" s="23"/>
      <c r="D12" s="23"/>
      <c r="E12" s="23"/>
      <c r="F12" s="23"/>
      <c r="G12" s="23"/>
      <c r="H12" s="23"/>
    </row>
    <row r="13" spans="1:8" s="36" customFormat="1" ht="77.45" customHeight="1">
      <c r="A13" s="172" t="s">
        <v>159</v>
      </c>
      <c r="B13" s="172"/>
      <c r="C13" s="172"/>
      <c r="D13" s="172"/>
      <c r="E13" s="172"/>
      <c r="F13" s="172"/>
      <c r="G13" s="172"/>
      <c r="H13" s="172"/>
    </row>
    <row r="14" spans="1:8">
      <c r="A14" s="20"/>
      <c r="B14" s="20"/>
      <c r="C14" s="20"/>
      <c r="D14" s="20"/>
      <c r="E14" s="20"/>
      <c r="F14" s="20"/>
      <c r="G14" s="20"/>
      <c r="H14" s="20"/>
    </row>
    <row r="15" spans="1:8">
      <c r="C15" s="87"/>
    </row>
    <row r="16" spans="1:8">
      <c r="C16" s="87"/>
    </row>
    <row r="17" spans="3:8">
      <c r="C17" s="87"/>
    </row>
    <row r="18" spans="3:8">
      <c r="C18" s="87"/>
    </row>
    <row r="19" spans="3:8">
      <c r="C19" s="87"/>
    </row>
    <row r="20" spans="3:8">
      <c r="C20" s="87"/>
    </row>
    <row r="24" spans="3:8">
      <c r="D24" s="112"/>
      <c r="E24" s="112"/>
      <c r="F24" s="112"/>
      <c r="G24" s="112"/>
      <c r="H24" s="112"/>
    </row>
    <row r="25" spans="3:8">
      <c r="D25" s="112"/>
      <c r="E25" s="112"/>
      <c r="F25" s="112"/>
      <c r="G25" s="112"/>
      <c r="H25" s="112"/>
    </row>
    <row r="26" spans="3:8">
      <c r="D26" s="112"/>
      <c r="E26" s="112"/>
      <c r="F26" s="112"/>
      <c r="G26" s="112"/>
      <c r="H26" s="112"/>
    </row>
    <row r="27" spans="3:8">
      <c r="D27" s="112"/>
      <c r="E27" s="112"/>
      <c r="F27" s="112"/>
      <c r="G27" s="112"/>
      <c r="H27" s="112"/>
    </row>
    <row r="28" spans="3:8">
      <c r="D28" s="112"/>
      <c r="E28" s="112"/>
      <c r="F28" s="112"/>
      <c r="G28" s="112"/>
      <c r="H28" s="112"/>
    </row>
    <row r="29" spans="3:8">
      <c r="D29" s="112"/>
      <c r="E29" s="112"/>
      <c r="F29" s="112"/>
      <c r="G29" s="112"/>
      <c r="H29" s="112"/>
    </row>
    <row r="30" spans="3:8">
      <c r="D30" s="112"/>
      <c r="E30" s="112"/>
      <c r="F30" s="112"/>
      <c r="G30" s="112"/>
      <c r="H30" s="112"/>
    </row>
    <row r="31" spans="3:8">
      <c r="D31" s="112"/>
      <c r="E31" s="112"/>
      <c r="F31" s="112"/>
      <c r="G31" s="112"/>
      <c r="H31" s="112"/>
    </row>
  </sheetData>
  <mergeCells count="8">
    <mergeCell ref="A13:H13"/>
    <mergeCell ref="B3:D4"/>
    <mergeCell ref="B2:H2"/>
    <mergeCell ref="A1:H1"/>
    <mergeCell ref="A2:A5"/>
    <mergeCell ref="E4:F4"/>
    <mergeCell ref="G4:H4"/>
    <mergeCell ref="E3:H3"/>
  </mergeCells>
  <pageMargins left="0.511811024" right="0.511811024" top="0.78740157499999996" bottom="0.78740157499999996" header="0.31496062000000002" footer="0.31496062000000002"/>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C766E0-31D0-437A-B47D-76F941302D2D}">
  <dimension ref="A1:H30"/>
  <sheetViews>
    <sheetView showGridLines="0" workbookViewId="0">
      <selection activeCell="L9" sqref="L9"/>
    </sheetView>
  </sheetViews>
  <sheetFormatPr defaultColWidth="8.85546875" defaultRowHeight="16.149999999999999"/>
  <cols>
    <col min="1" max="1" width="26.5703125" style="39" customWidth="1"/>
    <col min="2" max="8" width="13.7109375" style="39" customWidth="1"/>
    <col min="9" max="16384" width="8.85546875" style="39"/>
  </cols>
  <sheetData>
    <row r="1" spans="1:8" ht="41.45" customHeight="1">
      <c r="A1" s="169" t="s">
        <v>163</v>
      </c>
      <c r="B1" s="169"/>
      <c r="C1" s="169"/>
      <c r="D1" s="169"/>
      <c r="E1" s="169"/>
      <c r="F1" s="169"/>
      <c r="G1" s="169"/>
      <c r="H1" s="169"/>
    </row>
    <row r="2" spans="1:8">
      <c r="A2" s="167" t="s">
        <v>164</v>
      </c>
      <c r="B2" s="167" t="s">
        <v>161</v>
      </c>
      <c r="C2" s="167"/>
      <c r="D2" s="167"/>
      <c r="E2" s="167"/>
      <c r="F2" s="167"/>
      <c r="G2" s="167"/>
      <c r="H2" s="167"/>
    </row>
    <row r="3" spans="1:8" ht="12.75" customHeight="1">
      <c r="A3" s="167"/>
      <c r="B3" s="170" t="s">
        <v>124</v>
      </c>
      <c r="C3" s="170"/>
      <c r="D3" s="170"/>
      <c r="E3" s="171" t="s">
        <v>92</v>
      </c>
      <c r="F3" s="171"/>
      <c r="G3" s="171"/>
      <c r="H3" s="171"/>
    </row>
    <row r="4" spans="1:8">
      <c r="A4" s="167"/>
      <c r="B4" s="170"/>
      <c r="C4" s="170"/>
      <c r="D4" s="170"/>
      <c r="E4" s="157" t="s">
        <v>93</v>
      </c>
      <c r="F4" s="157"/>
      <c r="G4" s="171" t="s">
        <v>94</v>
      </c>
      <c r="H4" s="171"/>
    </row>
    <row r="5" spans="1:8" ht="32.450000000000003">
      <c r="A5" s="167"/>
      <c r="B5" s="88" t="s">
        <v>85</v>
      </c>
      <c r="C5" s="88" t="s">
        <v>93</v>
      </c>
      <c r="D5" s="113" t="s">
        <v>94</v>
      </c>
      <c r="E5" s="113" t="s">
        <v>85</v>
      </c>
      <c r="F5" s="26" t="s">
        <v>162</v>
      </c>
      <c r="G5" s="113" t="s">
        <v>85</v>
      </c>
      <c r="H5" s="26" t="s">
        <v>162</v>
      </c>
    </row>
    <row r="6" spans="1:8">
      <c r="A6" s="28" t="s">
        <v>85</v>
      </c>
      <c r="B6" s="89">
        <v>74954</v>
      </c>
      <c r="C6" s="89">
        <v>38097</v>
      </c>
      <c r="D6" s="89">
        <v>36857</v>
      </c>
      <c r="E6" s="121">
        <v>100</v>
      </c>
      <c r="F6" s="122">
        <v>14.2</v>
      </c>
      <c r="G6" s="121">
        <v>100</v>
      </c>
      <c r="H6" s="122">
        <v>9.8000000000000007</v>
      </c>
    </row>
    <row r="7" spans="1:8">
      <c r="A7" s="92" t="s">
        <v>125</v>
      </c>
      <c r="B7" s="93">
        <v>12417</v>
      </c>
      <c r="C7" s="93">
        <v>5580</v>
      </c>
      <c r="D7" s="93">
        <v>6837</v>
      </c>
      <c r="E7" s="123">
        <v>100</v>
      </c>
      <c r="F7" s="124">
        <v>25</v>
      </c>
      <c r="G7" s="123">
        <v>100</v>
      </c>
      <c r="H7" s="124">
        <v>13.9</v>
      </c>
    </row>
    <row r="8" spans="1:8">
      <c r="A8" s="92" t="s">
        <v>126</v>
      </c>
      <c r="B8" s="93">
        <v>49835</v>
      </c>
      <c r="C8" s="93">
        <v>24692</v>
      </c>
      <c r="D8" s="93">
        <v>25143</v>
      </c>
      <c r="E8" s="123">
        <v>100</v>
      </c>
      <c r="F8" s="124">
        <v>10.6</v>
      </c>
      <c r="G8" s="123">
        <v>100</v>
      </c>
      <c r="H8" s="124">
        <v>8.1999999999999993</v>
      </c>
    </row>
    <row r="9" spans="1:8">
      <c r="A9" s="92" t="s">
        <v>127</v>
      </c>
      <c r="B9" s="93">
        <v>11804</v>
      </c>
      <c r="C9" s="93">
        <v>7381</v>
      </c>
      <c r="D9" s="93">
        <v>4423</v>
      </c>
      <c r="E9" s="123">
        <v>100</v>
      </c>
      <c r="F9" s="124">
        <v>17.8</v>
      </c>
      <c r="G9" s="123">
        <v>100</v>
      </c>
      <c r="H9" s="124">
        <v>12.7</v>
      </c>
    </row>
    <row r="10" spans="1:8">
      <c r="A10" s="92" t="s">
        <v>128</v>
      </c>
      <c r="B10" s="93">
        <v>897</v>
      </c>
      <c r="C10" s="93">
        <v>444</v>
      </c>
      <c r="D10" s="93">
        <v>453</v>
      </c>
      <c r="E10" s="123">
        <v>100</v>
      </c>
      <c r="F10" s="124">
        <v>19</v>
      </c>
      <c r="G10" s="123">
        <v>100</v>
      </c>
      <c r="H10" s="124">
        <v>7.9</v>
      </c>
    </row>
    <row r="11" spans="1:8" s="36" customFormat="1" ht="12.6">
      <c r="A11" s="23" t="s">
        <v>76</v>
      </c>
      <c r="B11" s="23"/>
      <c r="C11" s="23"/>
      <c r="D11" s="60"/>
      <c r="E11" s="60"/>
      <c r="F11" s="60"/>
      <c r="G11" s="60"/>
      <c r="H11" s="23"/>
    </row>
    <row r="12" spans="1:8" s="36" customFormat="1" ht="81" customHeight="1">
      <c r="A12" s="172" t="s">
        <v>159</v>
      </c>
      <c r="B12" s="172"/>
      <c r="C12" s="172"/>
      <c r="D12" s="172"/>
      <c r="E12" s="172"/>
      <c r="F12" s="172"/>
      <c r="G12" s="172"/>
      <c r="H12" s="172"/>
    </row>
    <row r="13" spans="1:8">
      <c r="A13" s="20"/>
      <c r="B13" s="20"/>
      <c r="C13" s="20"/>
      <c r="D13" s="20"/>
      <c r="E13" s="20"/>
      <c r="F13" s="20"/>
      <c r="G13" s="20"/>
      <c r="H13" s="20"/>
    </row>
    <row r="14" spans="1:8">
      <c r="C14" s="87"/>
    </row>
    <row r="15" spans="1:8">
      <c r="C15" s="87"/>
    </row>
    <row r="16" spans="1:8">
      <c r="C16" s="87"/>
    </row>
    <row r="17" spans="3:8">
      <c r="C17" s="87"/>
    </row>
    <row r="18" spans="3:8">
      <c r="C18" s="87"/>
    </row>
    <row r="23" spans="3:8">
      <c r="D23" s="112"/>
      <c r="E23" s="112"/>
      <c r="F23" s="112"/>
      <c r="G23" s="112"/>
      <c r="H23" s="112"/>
    </row>
    <row r="24" spans="3:8">
      <c r="D24" s="112"/>
      <c r="E24" s="112"/>
      <c r="F24" s="112"/>
      <c r="G24" s="112"/>
      <c r="H24" s="112"/>
    </row>
    <row r="25" spans="3:8">
      <c r="D25" s="112"/>
      <c r="E25" s="112"/>
      <c r="F25" s="112"/>
      <c r="G25" s="112"/>
      <c r="H25" s="112"/>
    </row>
    <row r="26" spans="3:8">
      <c r="D26" s="112"/>
      <c r="E26" s="112"/>
      <c r="F26" s="112"/>
      <c r="G26" s="112"/>
      <c r="H26" s="112"/>
    </row>
    <row r="27" spans="3:8">
      <c r="D27" s="112"/>
      <c r="E27" s="112"/>
      <c r="F27" s="112"/>
      <c r="G27" s="112"/>
      <c r="H27" s="112"/>
    </row>
    <row r="28" spans="3:8">
      <c r="D28" s="112"/>
      <c r="E28" s="112"/>
      <c r="F28" s="112"/>
      <c r="G28" s="112"/>
      <c r="H28" s="112"/>
    </row>
    <row r="29" spans="3:8">
      <c r="D29" s="112"/>
      <c r="E29" s="112"/>
      <c r="F29" s="112"/>
      <c r="G29" s="112"/>
      <c r="H29" s="112"/>
    </row>
    <row r="30" spans="3:8">
      <c r="D30" s="112"/>
      <c r="E30" s="112"/>
      <c r="F30" s="112"/>
      <c r="G30" s="112"/>
      <c r="H30" s="112"/>
    </row>
  </sheetData>
  <mergeCells count="8">
    <mergeCell ref="A12:H12"/>
    <mergeCell ref="A1:H1"/>
    <mergeCell ref="A2:A5"/>
    <mergeCell ref="B2:H2"/>
    <mergeCell ref="B3:D4"/>
    <mergeCell ref="E3:H3"/>
    <mergeCell ref="E4:F4"/>
    <mergeCell ref="G4:H4"/>
  </mergeCells>
  <pageMargins left="0.511811024" right="0.511811024" top="0.78740157499999996" bottom="0.78740157499999996" header="0.31496062000000002" footer="0.31496062000000002"/>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1"/>
  <sheetViews>
    <sheetView showGridLines="0" workbookViewId="0">
      <selection activeCell="A17" sqref="A17"/>
    </sheetView>
  </sheetViews>
  <sheetFormatPr defaultColWidth="7.7109375" defaultRowHeight="16.149999999999999"/>
  <cols>
    <col min="1" max="1" width="27.7109375" style="15" customWidth="1"/>
    <col min="2" max="2" width="20.28515625" style="15" customWidth="1"/>
    <col min="3" max="6" width="17" style="15" customWidth="1"/>
    <col min="7" max="7" width="11.5703125" style="15" customWidth="1"/>
    <col min="8" max="16384" width="7.7109375" style="15"/>
  </cols>
  <sheetData>
    <row r="1" spans="1:9" ht="56.45" customHeight="1">
      <c r="A1" s="155" t="s">
        <v>59</v>
      </c>
      <c r="B1" s="155"/>
      <c r="C1" s="155"/>
      <c r="D1" s="155"/>
      <c r="E1" s="155"/>
      <c r="F1" s="155"/>
    </row>
    <row r="2" spans="1:9" ht="33.6" customHeight="1">
      <c r="A2" s="156" t="s">
        <v>60</v>
      </c>
      <c r="B2" s="157" t="s">
        <v>61</v>
      </c>
      <c r="C2" s="157"/>
      <c r="D2" s="157"/>
      <c r="E2" s="157"/>
      <c r="F2" s="157"/>
    </row>
    <row r="3" spans="1:9">
      <c r="A3" s="156"/>
      <c r="B3" s="156" t="s">
        <v>62</v>
      </c>
      <c r="C3" s="157" t="s">
        <v>63</v>
      </c>
      <c r="D3" s="157"/>
      <c r="E3" s="157"/>
      <c r="F3" s="157"/>
    </row>
    <row r="4" spans="1:9">
      <c r="A4" s="156"/>
      <c r="B4" s="156"/>
      <c r="C4" s="156" t="s">
        <v>64</v>
      </c>
      <c r="D4" s="156"/>
      <c r="E4" s="156" t="s">
        <v>65</v>
      </c>
      <c r="F4" s="156"/>
      <c r="I4" s="16"/>
    </row>
    <row r="5" spans="1:9" ht="32.450000000000003">
      <c r="A5" s="156"/>
      <c r="B5" s="156"/>
      <c r="C5" s="27" t="s">
        <v>66</v>
      </c>
      <c r="D5" s="25" t="s">
        <v>67</v>
      </c>
      <c r="E5" s="27" t="s">
        <v>68</v>
      </c>
      <c r="F5" s="25" t="s">
        <v>69</v>
      </c>
    </row>
    <row r="6" spans="1:9" ht="16.5" customHeight="1">
      <c r="A6" s="28" t="s">
        <v>70</v>
      </c>
      <c r="B6" s="33">
        <v>37496</v>
      </c>
      <c r="C6" s="34">
        <v>42.7</v>
      </c>
      <c r="D6" s="34">
        <v>55.9</v>
      </c>
      <c r="E6" s="35">
        <v>85.3</v>
      </c>
      <c r="F6" s="35">
        <v>14.7</v>
      </c>
    </row>
    <row r="7" spans="1:9">
      <c r="A7" s="31" t="s">
        <v>71</v>
      </c>
      <c r="B7" s="29">
        <v>3044</v>
      </c>
      <c r="C7" s="30">
        <v>19</v>
      </c>
      <c r="D7" s="30">
        <v>79.400000000000006</v>
      </c>
      <c r="E7" s="30">
        <v>75.5</v>
      </c>
      <c r="F7" s="30">
        <v>24.5</v>
      </c>
    </row>
    <row r="8" spans="1:9">
      <c r="A8" s="31" t="s">
        <v>72</v>
      </c>
      <c r="B8" s="29">
        <v>9008</v>
      </c>
      <c r="C8" s="30">
        <v>25</v>
      </c>
      <c r="D8" s="30">
        <v>73.8</v>
      </c>
      <c r="E8" s="30">
        <v>74.400000000000006</v>
      </c>
      <c r="F8" s="30">
        <v>25.6</v>
      </c>
    </row>
    <row r="9" spans="1:9">
      <c r="A9" s="31" t="s">
        <v>73</v>
      </c>
      <c r="B9" s="29">
        <v>16630</v>
      </c>
      <c r="C9" s="30">
        <v>48.3</v>
      </c>
      <c r="D9" s="30">
        <v>50</v>
      </c>
      <c r="E9" s="30">
        <v>92.4</v>
      </c>
      <c r="F9" s="30">
        <v>7.6</v>
      </c>
    </row>
    <row r="10" spans="1:9">
      <c r="A10" s="31" t="s">
        <v>74</v>
      </c>
      <c r="B10" s="29">
        <v>5671</v>
      </c>
      <c r="C10" s="30">
        <v>71.400000000000006</v>
      </c>
      <c r="D10" s="30">
        <v>27.8</v>
      </c>
      <c r="E10" s="30">
        <v>84.8</v>
      </c>
      <c r="F10" s="30">
        <v>15.2</v>
      </c>
    </row>
    <row r="11" spans="1:9">
      <c r="A11" s="31" t="s">
        <v>75</v>
      </c>
      <c r="B11" s="29">
        <v>3143</v>
      </c>
      <c r="C11" s="30">
        <v>35.5</v>
      </c>
      <c r="D11" s="30">
        <v>63.3</v>
      </c>
      <c r="E11" s="30">
        <v>90.1</v>
      </c>
      <c r="F11" s="30">
        <v>9.9</v>
      </c>
    </row>
    <row r="12" spans="1:9">
      <c r="A12" s="23" t="s">
        <v>76</v>
      </c>
      <c r="D12" s="19"/>
    </row>
    <row r="13" spans="1:9">
      <c r="A13" s="24" t="s">
        <v>77</v>
      </c>
    </row>
    <row r="14" spans="1:9">
      <c r="A14" s="24" t="s">
        <v>78</v>
      </c>
    </row>
    <row r="16" spans="1:9">
      <c r="B16" s="17"/>
      <c r="C16" s="21"/>
    </row>
    <row r="17" spans="2:2">
      <c r="B17" s="17"/>
    </row>
    <row r="18" spans="2:2">
      <c r="B18" s="17"/>
    </row>
    <row r="19" spans="2:2">
      <c r="B19" s="17"/>
    </row>
    <row r="20" spans="2:2">
      <c r="B20" s="17"/>
    </row>
    <row r="21" spans="2:2">
      <c r="B21" s="22"/>
    </row>
  </sheetData>
  <mergeCells count="7">
    <mergeCell ref="A1:F1"/>
    <mergeCell ref="A2:A5"/>
    <mergeCell ref="B2:F2"/>
    <mergeCell ref="B3:B5"/>
    <mergeCell ref="C3:F3"/>
    <mergeCell ref="C4:D4"/>
    <mergeCell ref="E4:F4"/>
  </mergeCells>
  <pageMargins left="0.511811024" right="0.511811024" top="0.78740157499999996" bottom="0.78740157499999996" header="0.31496062000000002" footer="0.31496062000000002"/>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4DA12E-C83B-48D5-94E7-DEE47DF1C82A}">
  <dimension ref="A1:G18"/>
  <sheetViews>
    <sheetView showGridLines="0" workbookViewId="0">
      <selection activeCell="C17" sqref="C17"/>
    </sheetView>
  </sheetViews>
  <sheetFormatPr defaultColWidth="8.85546875" defaultRowHeight="16.149999999999999"/>
  <cols>
    <col min="1" max="1" width="24.28515625" style="129" customWidth="1"/>
    <col min="2" max="2" width="12" style="129" customWidth="1"/>
    <col min="3" max="3" width="13.42578125" style="129" customWidth="1"/>
    <col min="4" max="7" width="12" style="129" customWidth="1"/>
    <col min="8" max="16384" width="8.85546875" style="129"/>
  </cols>
  <sheetData>
    <row r="1" spans="1:7" ht="39.6" customHeight="1">
      <c r="A1" s="176" t="s">
        <v>165</v>
      </c>
      <c r="B1" s="176"/>
      <c r="C1" s="176"/>
      <c r="D1" s="176"/>
      <c r="E1" s="176"/>
      <c r="F1" s="176"/>
      <c r="G1" s="176"/>
    </row>
    <row r="2" spans="1:7">
      <c r="A2" s="177" t="s">
        <v>60</v>
      </c>
      <c r="B2" s="177" t="s">
        <v>166</v>
      </c>
      <c r="C2" s="177"/>
      <c r="D2" s="177"/>
      <c r="E2" s="177"/>
      <c r="F2" s="177"/>
      <c r="G2" s="177"/>
    </row>
    <row r="3" spans="1:7">
      <c r="A3" s="177"/>
      <c r="B3" s="178" t="s">
        <v>124</v>
      </c>
      <c r="C3" s="179"/>
      <c r="D3" s="180"/>
      <c r="E3" s="178" t="s">
        <v>92</v>
      </c>
      <c r="F3" s="179"/>
      <c r="G3" s="180"/>
    </row>
    <row r="4" spans="1:7">
      <c r="A4" s="177"/>
      <c r="B4" s="134" t="s">
        <v>85</v>
      </c>
      <c r="C4" s="134" t="s">
        <v>93</v>
      </c>
      <c r="D4" s="134" t="s">
        <v>94</v>
      </c>
      <c r="E4" s="134" t="s">
        <v>85</v>
      </c>
      <c r="F4" s="134" t="s">
        <v>93</v>
      </c>
      <c r="G4" s="134" t="s">
        <v>94</v>
      </c>
    </row>
    <row r="5" spans="1:7">
      <c r="A5" s="135" t="s">
        <v>70</v>
      </c>
      <c r="B5" s="136">
        <v>1330</v>
      </c>
      <c r="C5" s="136">
        <v>665</v>
      </c>
      <c r="D5" s="136">
        <v>665</v>
      </c>
      <c r="E5" s="137">
        <v>100</v>
      </c>
      <c r="F5" s="137">
        <v>50</v>
      </c>
      <c r="G5" s="137">
        <v>50</v>
      </c>
    </row>
    <row r="6" spans="1:7">
      <c r="A6" s="105" t="s">
        <v>71</v>
      </c>
      <c r="B6" s="138">
        <v>168</v>
      </c>
      <c r="C6" s="138">
        <v>82</v>
      </c>
      <c r="D6" s="138">
        <v>86</v>
      </c>
      <c r="E6" s="139">
        <v>100</v>
      </c>
      <c r="F6" s="139">
        <v>48.8</v>
      </c>
      <c r="G6" s="139">
        <v>51.2</v>
      </c>
    </row>
    <row r="7" spans="1:7">
      <c r="A7" s="105" t="s">
        <v>72</v>
      </c>
      <c r="B7" s="138">
        <v>907</v>
      </c>
      <c r="C7" s="138">
        <v>455</v>
      </c>
      <c r="D7" s="138">
        <v>452</v>
      </c>
      <c r="E7" s="139">
        <v>100</v>
      </c>
      <c r="F7" s="139">
        <v>50.2</v>
      </c>
      <c r="G7" s="139">
        <v>49.8</v>
      </c>
    </row>
    <row r="8" spans="1:7">
      <c r="A8" s="105" t="s">
        <v>73</v>
      </c>
      <c r="B8" s="138">
        <v>182</v>
      </c>
      <c r="C8" s="138">
        <v>91</v>
      </c>
      <c r="D8" s="138">
        <v>91</v>
      </c>
      <c r="E8" s="139">
        <v>100</v>
      </c>
      <c r="F8" s="139">
        <v>50</v>
      </c>
      <c r="G8" s="139">
        <v>50</v>
      </c>
    </row>
    <row r="9" spans="1:7">
      <c r="A9" s="105" t="s">
        <v>74</v>
      </c>
      <c r="B9" s="138">
        <v>30</v>
      </c>
      <c r="C9" s="138">
        <v>15</v>
      </c>
      <c r="D9" s="138">
        <v>15</v>
      </c>
      <c r="E9" s="139">
        <v>100</v>
      </c>
      <c r="F9" s="139">
        <v>50.1</v>
      </c>
      <c r="G9" s="139">
        <v>49.9</v>
      </c>
    </row>
    <row r="10" spans="1:7">
      <c r="A10" s="105" t="s">
        <v>75</v>
      </c>
      <c r="B10" s="138">
        <v>45</v>
      </c>
      <c r="C10" s="138">
        <v>23</v>
      </c>
      <c r="D10" s="138">
        <v>22</v>
      </c>
      <c r="E10" s="139">
        <v>100</v>
      </c>
      <c r="F10" s="139">
        <v>50.5</v>
      </c>
      <c r="G10" s="139">
        <v>49.5</v>
      </c>
    </row>
    <row r="11" spans="1:7">
      <c r="A11" s="140" t="s">
        <v>167</v>
      </c>
      <c r="B11" s="130"/>
      <c r="C11" s="130"/>
      <c r="D11" s="130"/>
      <c r="E11" s="130"/>
      <c r="F11" s="130"/>
      <c r="G11" s="130"/>
    </row>
    <row r="12" spans="1:7">
      <c r="A12" s="131"/>
      <c r="B12" s="132"/>
      <c r="C12" s="132"/>
      <c r="D12" s="132"/>
      <c r="E12" s="132"/>
      <c r="F12" s="132"/>
      <c r="G12" s="132"/>
    </row>
    <row r="13" spans="1:7">
      <c r="A13" s="131"/>
      <c r="B13" s="132"/>
      <c r="C13" s="133"/>
      <c r="D13" s="132"/>
      <c r="E13" s="132"/>
      <c r="F13" s="132"/>
      <c r="G13" s="132"/>
    </row>
    <row r="14" spans="1:7">
      <c r="A14" s="131"/>
      <c r="B14" s="132"/>
      <c r="C14" s="133"/>
      <c r="D14" s="132"/>
      <c r="E14" s="132"/>
      <c r="F14" s="132"/>
      <c r="G14" s="132"/>
    </row>
    <row r="15" spans="1:7">
      <c r="C15" s="133"/>
    </row>
    <row r="16" spans="1:7">
      <c r="C16" s="133"/>
    </row>
    <row r="17" spans="3:3">
      <c r="C17" s="133"/>
    </row>
    <row r="18" spans="3:3">
      <c r="C18" s="133"/>
    </row>
  </sheetData>
  <mergeCells count="5">
    <mergeCell ref="A1:G1"/>
    <mergeCell ref="A2:A4"/>
    <mergeCell ref="B2:G2"/>
    <mergeCell ref="B3:D3"/>
    <mergeCell ref="E3:G3"/>
  </mergeCells>
  <pageMargins left="0.511811024" right="0.511811024" top="0.78740157499999996" bottom="0.78740157499999996" header="0.31496062000000002" footer="0.3149606200000000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0C1DBC-47C3-4EB5-896A-573B225D43EF}">
  <dimension ref="A1:G18"/>
  <sheetViews>
    <sheetView showGridLines="0" workbookViewId="0">
      <selection activeCell="F16" sqref="F16"/>
    </sheetView>
  </sheetViews>
  <sheetFormatPr defaultColWidth="8.85546875" defaultRowHeight="16.149999999999999"/>
  <cols>
    <col min="1" max="1" width="25.7109375" style="129" customWidth="1"/>
    <col min="2" max="2" width="12" style="129" customWidth="1"/>
    <col min="3" max="3" width="13.42578125" style="129" customWidth="1"/>
    <col min="4" max="7" width="12" style="129" customWidth="1"/>
    <col min="8" max="16384" width="8.85546875" style="129"/>
  </cols>
  <sheetData>
    <row r="1" spans="1:7" ht="41.45" customHeight="1">
      <c r="A1" s="176" t="s">
        <v>168</v>
      </c>
      <c r="B1" s="176"/>
      <c r="C1" s="176"/>
      <c r="D1" s="176"/>
      <c r="E1" s="176"/>
      <c r="F1" s="176"/>
      <c r="G1" s="176"/>
    </row>
    <row r="2" spans="1:7">
      <c r="A2" s="177" t="s">
        <v>60</v>
      </c>
      <c r="B2" s="177" t="s">
        <v>169</v>
      </c>
      <c r="C2" s="177"/>
      <c r="D2" s="177"/>
      <c r="E2" s="177"/>
      <c r="F2" s="177"/>
      <c r="G2" s="177"/>
    </row>
    <row r="3" spans="1:7">
      <c r="A3" s="177"/>
      <c r="B3" s="181" t="s">
        <v>124</v>
      </c>
      <c r="C3" s="181"/>
      <c r="D3" s="181"/>
      <c r="E3" s="181" t="s">
        <v>92</v>
      </c>
      <c r="F3" s="181"/>
      <c r="G3" s="181"/>
    </row>
    <row r="4" spans="1:7">
      <c r="A4" s="177"/>
      <c r="B4" s="134" t="s">
        <v>85</v>
      </c>
      <c r="C4" s="134" t="s">
        <v>93</v>
      </c>
      <c r="D4" s="134" t="s">
        <v>94</v>
      </c>
      <c r="E4" s="134" t="s">
        <v>85</v>
      </c>
      <c r="F4" s="134" t="s">
        <v>93</v>
      </c>
      <c r="G4" s="134" t="s">
        <v>94</v>
      </c>
    </row>
    <row r="5" spans="1:7">
      <c r="A5" s="135" t="s">
        <v>70</v>
      </c>
      <c r="B5" s="136">
        <v>1695</v>
      </c>
      <c r="C5" s="136">
        <v>860</v>
      </c>
      <c r="D5" s="136">
        <v>835</v>
      </c>
      <c r="E5" s="137">
        <v>100</v>
      </c>
      <c r="F5" s="141">
        <v>50.7</v>
      </c>
      <c r="G5" s="141">
        <v>49.3</v>
      </c>
    </row>
    <row r="6" spans="1:7">
      <c r="A6" s="105" t="s">
        <v>71</v>
      </c>
      <c r="B6" s="138">
        <v>754</v>
      </c>
      <c r="C6" s="138">
        <v>375</v>
      </c>
      <c r="D6" s="138">
        <v>379</v>
      </c>
      <c r="E6" s="139">
        <v>100</v>
      </c>
      <c r="F6" s="120">
        <v>49.7</v>
      </c>
      <c r="G6" s="120">
        <v>50.3</v>
      </c>
    </row>
    <row r="7" spans="1:7">
      <c r="A7" s="105" t="s">
        <v>72</v>
      </c>
      <c r="B7" s="138">
        <v>529</v>
      </c>
      <c r="C7" s="138">
        <v>274</v>
      </c>
      <c r="D7" s="138">
        <v>255</v>
      </c>
      <c r="E7" s="139">
        <v>100</v>
      </c>
      <c r="F7" s="120">
        <v>51.8</v>
      </c>
      <c r="G7" s="120">
        <v>48.2</v>
      </c>
    </row>
    <row r="8" spans="1:7">
      <c r="A8" s="105" t="s">
        <v>73</v>
      </c>
      <c r="B8" s="138">
        <v>124</v>
      </c>
      <c r="C8" s="138">
        <v>65</v>
      </c>
      <c r="D8" s="138">
        <v>59</v>
      </c>
      <c r="E8" s="139">
        <v>100</v>
      </c>
      <c r="F8" s="120">
        <v>52.4</v>
      </c>
      <c r="G8" s="120">
        <v>47.6</v>
      </c>
    </row>
    <row r="9" spans="1:7">
      <c r="A9" s="105" t="s">
        <v>74</v>
      </c>
      <c r="B9" s="138">
        <v>88</v>
      </c>
      <c r="C9" s="138">
        <v>44</v>
      </c>
      <c r="D9" s="138">
        <v>44</v>
      </c>
      <c r="E9" s="139">
        <v>100</v>
      </c>
      <c r="F9" s="120">
        <v>50.3</v>
      </c>
      <c r="G9" s="120">
        <v>49.7</v>
      </c>
    </row>
    <row r="10" spans="1:7">
      <c r="A10" s="105" t="s">
        <v>75</v>
      </c>
      <c r="B10" s="138">
        <v>200</v>
      </c>
      <c r="C10" s="138">
        <v>102</v>
      </c>
      <c r="D10" s="138">
        <v>98</v>
      </c>
      <c r="E10" s="139">
        <v>100</v>
      </c>
      <c r="F10" s="120">
        <v>50.8</v>
      </c>
      <c r="G10" s="120">
        <v>49.2</v>
      </c>
    </row>
    <row r="11" spans="1:7">
      <c r="A11" s="140" t="s">
        <v>167</v>
      </c>
      <c r="B11" s="130"/>
      <c r="C11" s="130"/>
      <c r="D11" s="130"/>
      <c r="E11" s="130"/>
      <c r="F11" s="130"/>
      <c r="G11" s="130"/>
    </row>
    <row r="12" spans="1:7">
      <c r="A12" s="131"/>
      <c r="B12" s="132"/>
      <c r="C12" s="132"/>
      <c r="D12" s="132"/>
      <c r="E12" s="132"/>
      <c r="F12" s="132"/>
      <c r="G12" s="132"/>
    </row>
    <row r="13" spans="1:7">
      <c r="A13" s="131"/>
      <c r="B13" s="132"/>
      <c r="C13" s="133"/>
      <c r="D13" s="132"/>
      <c r="E13" s="132"/>
      <c r="F13" s="132"/>
      <c r="G13" s="132"/>
    </row>
    <row r="14" spans="1:7">
      <c r="A14" s="131"/>
      <c r="B14" s="132"/>
      <c r="C14" s="133"/>
      <c r="D14" s="132"/>
      <c r="E14" s="132"/>
      <c r="F14" s="132"/>
      <c r="G14" s="132"/>
    </row>
    <row r="15" spans="1:7">
      <c r="C15" s="133"/>
    </row>
    <row r="16" spans="1:7">
      <c r="C16" s="133"/>
    </row>
    <row r="17" spans="3:3">
      <c r="C17" s="133"/>
    </row>
    <row r="18" spans="3:3">
      <c r="C18" s="133"/>
    </row>
  </sheetData>
  <mergeCells count="5">
    <mergeCell ref="A1:G1"/>
    <mergeCell ref="A2:A4"/>
    <mergeCell ref="B2:G2"/>
    <mergeCell ref="B3:D3"/>
    <mergeCell ref="E3:G3"/>
  </mergeCells>
  <pageMargins left="0.511811024" right="0.511811024" top="0.78740157499999996" bottom="0.78740157499999996" header="0.31496062000000002" footer="0.3149606200000000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5DD2E4-DEC6-40DA-AD85-7B25068B9EBF}">
  <dimension ref="A1:K26"/>
  <sheetViews>
    <sheetView showGridLines="0" workbookViewId="0">
      <selection activeCell="J10" sqref="J10:L14"/>
    </sheetView>
  </sheetViews>
  <sheetFormatPr defaultColWidth="8.85546875" defaultRowHeight="16.149999999999999"/>
  <cols>
    <col min="1" max="1" width="23.85546875" style="129" customWidth="1"/>
    <col min="2" max="7" width="13.140625" style="129" customWidth="1"/>
    <col min="8" max="16384" width="8.85546875" style="129"/>
  </cols>
  <sheetData>
    <row r="1" spans="1:11" ht="40.9" customHeight="1">
      <c r="A1" s="176" t="s">
        <v>170</v>
      </c>
      <c r="B1" s="176"/>
      <c r="C1" s="176"/>
      <c r="D1" s="176"/>
      <c r="E1" s="176"/>
      <c r="F1" s="176"/>
      <c r="G1" s="176"/>
    </row>
    <row r="2" spans="1:11">
      <c r="A2" s="177" t="s">
        <v>171</v>
      </c>
      <c r="B2" s="177" t="s">
        <v>166</v>
      </c>
      <c r="C2" s="177"/>
      <c r="D2" s="177"/>
      <c r="E2" s="177"/>
      <c r="F2" s="177"/>
      <c r="G2" s="177"/>
    </row>
    <row r="3" spans="1:11">
      <c r="A3" s="177"/>
      <c r="B3" s="181" t="s">
        <v>124</v>
      </c>
      <c r="C3" s="181"/>
      <c r="D3" s="181"/>
      <c r="E3" s="181" t="s">
        <v>92</v>
      </c>
      <c r="F3" s="181"/>
      <c r="G3" s="181"/>
    </row>
    <row r="4" spans="1:11">
      <c r="A4" s="177"/>
      <c r="B4" s="134" t="s">
        <v>85</v>
      </c>
      <c r="C4" s="134" t="s">
        <v>93</v>
      </c>
      <c r="D4" s="134" t="s">
        <v>94</v>
      </c>
      <c r="E4" s="134" t="s">
        <v>85</v>
      </c>
      <c r="F4" s="134" t="s">
        <v>93</v>
      </c>
      <c r="G4" s="134" t="s">
        <v>94</v>
      </c>
    </row>
    <row r="5" spans="1:11">
      <c r="A5" s="135" t="s">
        <v>85</v>
      </c>
      <c r="B5" s="136">
        <v>1330</v>
      </c>
      <c r="C5" s="136">
        <v>665</v>
      </c>
      <c r="D5" s="136">
        <v>665</v>
      </c>
      <c r="E5" s="137">
        <f>B5/B5*100</f>
        <v>100</v>
      </c>
      <c r="F5" s="137">
        <f>C5/B5*100</f>
        <v>50</v>
      </c>
      <c r="G5" s="137">
        <f>D5/B5*100</f>
        <v>50</v>
      </c>
    </row>
    <row r="6" spans="1:11">
      <c r="A6" s="105" t="s">
        <v>172</v>
      </c>
      <c r="B6" s="138">
        <v>203</v>
      </c>
      <c r="C6" s="138">
        <v>100</v>
      </c>
      <c r="D6" s="138">
        <v>103</v>
      </c>
      <c r="E6" s="139">
        <f t="shared" ref="E6:E13" si="0">B6/B6*100</f>
        <v>100</v>
      </c>
      <c r="F6" s="139">
        <f t="shared" ref="F6:F13" si="1">C6/B6*100</f>
        <v>49.261083743842363</v>
      </c>
      <c r="G6" s="139">
        <f t="shared" ref="G6:G13" si="2">D6/B6*100</f>
        <v>50.738916256157637</v>
      </c>
    </row>
    <row r="7" spans="1:11">
      <c r="A7" s="105" t="s">
        <v>132</v>
      </c>
      <c r="B7" s="138">
        <v>112</v>
      </c>
      <c r="C7" s="138">
        <v>54</v>
      </c>
      <c r="D7" s="138">
        <v>58</v>
      </c>
      <c r="E7" s="139">
        <f t="shared" si="0"/>
        <v>100</v>
      </c>
      <c r="F7" s="139">
        <f t="shared" si="1"/>
        <v>48.214285714285715</v>
      </c>
      <c r="G7" s="139">
        <f t="shared" si="2"/>
        <v>51.785714285714292</v>
      </c>
    </row>
    <row r="8" spans="1:11">
      <c r="A8" s="105" t="s">
        <v>134</v>
      </c>
      <c r="B8" s="138">
        <v>120</v>
      </c>
      <c r="C8" s="138">
        <v>58</v>
      </c>
      <c r="D8" s="138">
        <v>62</v>
      </c>
      <c r="E8" s="139">
        <f t="shared" si="0"/>
        <v>100</v>
      </c>
      <c r="F8" s="139">
        <f t="shared" si="1"/>
        <v>48.333333333333336</v>
      </c>
      <c r="G8" s="139">
        <f t="shared" si="2"/>
        <v>51.666666666666671</v>
      </c>
    </row>
    <row r="9" spans="1:11">
      <c r="A9" s="105" t="s">
        <v>135</v>
      </c>
      <c r="B9" s="138">
        <v>110</v>
      </c>
      <c r="C9" s="138">
        <v>54</v>
      </c>
      <c r="D9" s="138">
        <v>56</v>
      </c>
      <c r="E9" s="139">
        <f t="shared" si="0"/>
        <v>100</v>
      </c>
      <c r="F9" s="139">
        <f t="shared" si="1"/>
        <v>49.090909090909093</v>
      </c>
      <c r="G9" s="139">
        <f t="shared" si="2"/>
        <v>50.909090909090907</v>
      </c>
    </row>
    <row r="10" spans="1:11">
      <c r="A10" s="105" t="s">
        <v>110</v>
      </c>
      <c r="B10" s="138">
        <v>296</v>
      </c>
      <c r="C10" s="138">
        <v>151</v>
      </c>
      <c r="D10" s="138">
        <v>145</v>
      </c>
      <c r="E10" s="139">
        <f t="shared" si="0"/>
        <v>100</v>
      </c>
      <c r="F10" s="139">
        <f t="shared" si="1"/>
        <v>51.013513513513509</v>
      </c>
      <c r="G10" s="139">
        <f t="shared" si="2"/>
        <v>48.986486486486484</v>
      </c>
    </row>
    <row r="11" spans="1:11">
      <c r="A11" s="105" t="s">
        <v>136</v>
      </c>
      <c r="B11" s="138">
        <v>316</v>
      </c>
      <c r="C11" s="138">
        <v>159</v>
      </c>
      <c r="D11" s="138">
        <v>157</v>
      </c>
      <c r="E11" s="139">
        <f t="shared" si="0"/>
        <v>100</v>
      </c>
      <c r="F11" s="139">
        <f t="shared" si="1"/>
        <v>50.316455696202532</v>
      </c>
      <c r="G11" s="139">
        <f t="shared" si="2"/>
        <v>49.683544303797468</v>
      </c>
    </row>
    <row r="12" spans="1:11">
      <c r="A12" s="105" t="s">
        <v>173</v>
      </c>
      <c r="B12" s="138">
        <v>148</v>
      </c>
      <c r="C12" s="138">
        <v>75</v>
      </c>
      <c r="D12" s="138">
        <v>73</v>
      </c>
      <c r="E12" s="139">
        <f t="shared" si="0"/>
        <v>100</v>
      </c>
      <c r="F12" s="139">
        <f t="shared" si="1"/>
        <v>50.675675675675677</v>
      </c>
      <c r="G12" s="139">
        <f t="shared" si="2"/>
        <v>49.324324324324323</v>
      </c>
      <c r="K12" s="152"/>
    </row>
    <row r="13" spans="1:11">
      <c r="A13" s="105" t="s">
        <v>114</v>
      </c>
      <c r="B13" s="138">
        <v>26</v>
      </c>
      <c r="C13" s="138">
        <v>15</v>
      </c>
      <c r="D13" s="138">
        <v>11</v>
      </c>
      <c r="E13" s="139">
        <f t="shared" si="0"/>
        <v>100</v>
      </c>
      <c r="F13" s="139">
        <f t="shared" si="1"/>
        <v>57.692307692307686</v>
      </c>
      <c r="G13" s="139">
        <f t="shared" si="2"/>
        <v>42.307692307692307</v>
      </c>
    </row>
    <row r="14" spans="1:11" s="143" customFormat="1" ht="14.45" customHeight="1">
      <c r="A14" s="140" t="s">
        <v>167</v>
      </c>
      <c r="B14" s="142"/>
      <c r="C14" s="142"/>
      <c r="D14" s="142"/>
      <c r="E14" s="142"/>
      <c r="F14" s="142"/>
      <c r="G14" s="142"/>
    </row>
    <row r="15" spans="1:11">
      <c r="A15" s="131"/>
      <c r="B15" s="132"/>
      <c r="C15" s="132"/>
      <c r="E15" s="132"/>
      <c r="F15" s="132"/>
    </row>
    <row r="16" spans="1:11">
      <c r="A16" s="131"/>
      <c r="B16" s="132"/>
      <c r="C16" s="133"/>
      <c r="E16" s="132"/>
      <c r="F16" s="132"/>
    </row>
    <row r="17" spans="1:6">
      <c r="A17" s="131"/>
      <c r="B17" s="132"/>
      <c r="C17" s="133"/>
      <c r="E17" s="132"/>
      <c r="F17" s="132"/>
    </row>
    <row r="18" spans="1:6">
      <c r="C18" s="133"/>
    </row>
    <row r="19" spans="1:6">
      <c r="C19" s="133"/>
    </row>
    <row r="20" spans="1:6">
      <c r="C20" s="133"/>
    </row>
    <row r="21" spans="1:6">
      <c r="C21" s="133"/>
    </row>
    <row r="22" spans="1:6">
      <c r="C22" s="133"/>
    </row>
    <row r="23" spans="1:6">
      <c r="C23" s="133"/>
    </row>
    <row r="24" spans="1:6">
      <c r="C24" s="133"/>
    </row>
    <row r="25" spans="1:6">
      <c r="C25" s="133"/>
    </row>
    <row r="26" spans="1:6">
      <c r="C26" s="133"/>
    </row>
  </sheetData>
  <mergeCells count="5">
    <mergeCell ref="A1:G1"/>
    <mergeCell ref="A2:A4"/>
    <mergeCell ref="B2:G2"/>
    <mergeCell ref="B3:D3"/>
    <mergeCell ref="E3:G3"/>
  </mergeCells>
  <pageMargins left="0.511811024" right="0.511811024" top="0.78740157499999996" bottom="0.78740157499999996" header="0.31496062000000002" footer="0.3149606200000000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9F16C4-AABD-4D21-8FE8-6CFCEBC31A20}">
  <dimension ref="A1:G17"/>
  <sheetViews>
    <sheetView showGridLines="0" workbookViewId="0">
      <selection activeCell="C10" sqref="C10"/>
    </sheetView>
  </sheetViews>
  <sheetFormatPr defaultColWidth="8.85546875" defaultRowHeight="13.9"/>
  <cols>
    <col min="1" max="1" width="23.7109375" style="125" customWidth="1"/>
    <col min="2" max="2" width="12" style="125" customWidth="1"/>
    <col min="3" max="3" width="13.42578125" style="125" customWidth="1"/>
    <col min="4" max="7" width="12" style="125" customWidth="1"/>
    <col min="8" max="16384" width="8.85546875" style="125"/>
  </cols>
  <sheetData>
    <row r="1" spans="1:7" ht="39" customHeight="1">
      <c r="A1" s="176" t="s">
        <v>174</v>
      </c>
      <c r="B1" s="176"/>
      <c r="C1" s="176"/>
      <c r="D1" s="176"/>
      <c r="E1" s="176"/>
      <c r="F1" s="176"/>
      <c r="G1" s="176"/>
    </row>
    <row r="2" spans="1:7" ht="16.149999999999999">
      <c r="A2" s="177" t="s">
        <v>171</v>
      </c>
      <c r="B2" s="177" t="s">
        <v>169</v>
      </c>
      <c r="C2" s="177"/>
      <c r="D2" s="177"/>
      <c r="E2" s="177"/>
      <c r="F2" s="177"/>
      <c r="G2" s="177"/>
    </row>
    <row r="3" spans="1:7" ht="16.149999999999999">
      <c r="A3" s="177"/>
      <c r="B3" s="181" t="s">
        <v>124</v>
      </c>
      <c r="C3" s="181"/>
      <c r="D3" s="181"/>
      <c r="E3" s="181" t="s">
        <v>92</v>
      </c>
      <c r="F3" s="181"/>
      <c r="G3" s="181"/>
    </row>
    <row r="4" spans="1:7" ht="16.149999999999999">
      <c r="A4" s="177"/>
      <c r="B4" s="134" t="s">
        <v>85</v>
      </c>
      <c r="C4" s="134" t="s">
        <v>93</v>
      </c>
      <c r="D4" s="134" t="s">
        <v>94</v>
      </c>
      <c r="E4" s="134" t="s">
        <v>85</v>
      </c>
      <c r="F4" s="134" t="s">
        <v>93</v>
      </c>
      <c r="G4" s="134" t="s">
        <v>94</v>
      </c>
    </row>
    <row r="5" spans="1:7" ht="16.149999999999999">
      <c r="A5" s="135" t="s">
        <v>85</v>
      </c>
      <c r="B5" s="136">
        <v>1695</v>
      </c>
      <c r="C5" s="136">
        <v>860</v>
      </c>
      <c r="D5" s="136">
        <v>835</v>
      </c>
      <c r="E5" s="137">
        <f>B5/B5*100</f>
        <v>100</v>
      </c>
      <c r="F5" s="137">
        <f>C5/B5*100</f>
        <v>50.737463126843664</v>
      </c>
      <c r="G5" s="137">
        <f>D5/B5*100</f>
        <v>49.262536873156343</v>
      </c>
    </row>
    <row r="6" spans="1:7" ht="16.149999999999999">
      <c r="A6" s="105" t="s">
        <v>172</v>
      </c>
      <c r="B6" s="138">
        <v>343</v>
      </c>
      <c r="C6" s="138">
        <v>168</v>
      </c>
      <c r="D6" s="138">
        <v>175</v>
      </c>
      <c r="E6" s="139">
        <f t="shared" ref="E6:E13" si="0">B6/B6*100</f>
        <v>100</v>
      </c>
      <c r="F6" s="139">
        <f t="shared" ref="F6:F13" si="1">C6/B6*100</f>
        <v>48.979591836734691</v>
      </c>
      <c r="G6" s="139">
        <f t="shared" ref="G6:G13" si="2">D6/B6*100</f>
        <v>51.020408163265309</v>
      </c>
    </row>
    <row r="7" spans="1:7" ht="16.149999999999999">
      <c r="A7" s="105" t="s">
        <v>132</v>
      </c>
      <c r="B7" s="138">
        <v>164</v>
      </c>
      <c r="C7" s="138">
        <v>81</v>
      </c>
      <c r="D7" s="138">
        <v>84</v>
      </c>
      <c r="E7" s="139">
        <f t="shared" si="0"/>
        <v>100</v>
      </c>
      <c r="F7" s="139">
        <f t="shared" si="1"/>
        <v>49.390243902439025</v>
      </c>
      <c r="G7" s="139">
        <f t="shared" si="2"/>
        <v>51.219512195121951</v>
      </c>
    </row>
    <row r="8" spans="1:7" ht="16.149999999999999">
      <c r="A8" s="105" t="s">
        <v>134</v>
      </c>
      <c r="B8" s="138">
        <v>162</v>
      </c>
      <c r="C8" s="138">
        <v>80</v>
      </c>
      <c r="D8" s="138">
        <v>82</v>
      </c>
      <c r="E8" s="139">
        <f t="shared" si="0"/>
        <v>100</v>
      </c>
      <c r="F8" s="139">
        <f t="shared" si="1"/>
        <v>49.382716049382715</v>
      </c>
      <c r="G8" s="139">
        <f t="shared" si="2"/>
        <v>50.617283950617285</v>
      </c>
    </row>
    <row r="9" spans="1:7" ht="16.149999999999999">
      <c r="A9" s="105" t="s">
        <v>135</v>
      </c>
      <c r="B9" s="138">
        <v>151</v>
      </c>
      <c r="C9" s="138">
        <v>75</v>
      </c>
      <c r="D9" s="138">
        <v>75</v>
      </c>
      <c r="E9" s="139">
        <f t="shared" si="0"/>
        <v>100</v>
      </c>
      <c r="F9" s="139">
        <f t="shared" si="1"/>
        <v>49.668874172185426</v>
      </c>
      <c r="G9" s="139">
        <f t="shared" si="2"/>
        <v>49.668874172185426</v>
      </c>
    </row>
    <row r="10" spans="1:7" ht="16.149999999999999">
      <c r="A10" s="105" t="s">
        <v>110</v>
      </c>
      <c r="B10" s="138">
        <v>359</v>
      </c>
      <c r="C10" s="138">
        <v>183</v>
      </c>
      <c r="D10" s="138">
        <v>176</v>
      </c>
      <c r="E10" s="139">
        <f t="shared" si="0"/>
        <v>100</v>
      </c>
      <c r="F10" s="139">
        <f t="shared" si="1"/>
        <v>50.974930362116986</v>
      </c>
      <c r="G10" s="139">
        <f t="shared" si="2"/>
        <v>49.025069637883007</v>
      </c>
    </row>
    <row r="11" spans="1:7" ht="16.149999999999999">
      <c r="A11" s="105" t="s">
        <v>136</v>
      </c>
      <c r="B11" s="138">
        <v>335</v>
      </c>
      <c r="C11" s="138">
        <v>173</v>
      </c>
      <c r="D11" s="138">
        <v>162</v>
      </c>
      <c r="E11" s="139">
        <f t="shared" si="0"/>
        <v>100</v>
      </c>
      <c r="F11" s="139">
        <f t="shared" si="1"/>
        <v>51.64179104477612</v>
      </c>
      <c r="G11" s="139">
        <f t="shared" si="2"/>
        <v>48.35820895522388</v>
      </c>
    </row>
    <row r="12" spans="1:7" ht="16.149999999999999">
      <c r="A12" s="105" t="s">
        <v>173</v>
      </c>
      <c r="B12" s="138">
        <v>154</v>
      </c>
      <c r="C12" s="138">
        <v>83</v>
      </c>
      <c r="D12" s="138">
        <v>70</v>
      </c>
      <c r="E12" s="139">
        <f t="shared" si="0"/>
        <v>100</v>
      </c>
      <c r="F12" s="139">
        <f t="shared" si="1"/>
        <v>53.896103896103895</v>
      </c>
      <c r="G12" s="139">
        <f t="shared" si="2"/>
        <v>45.454545454545453</v>
      </c>
    </row>
    <row r="13" spans="1:7" ht="16.149999999999999">
      <c r="A13" s="105" t="s">
        <v>114</v>
      </c>
      <c r="B13" s="138">
        <v>27</v>
      </c>
      <c r="C13" s="138">
        <v>16</v>
      </c>
      <c r="D13" s="138">
        <v>11</v>
      </c>
      <c r="E13" s="139">
        <f t="shared" si="0"/>
        <v>100</v>
      </c>
      <c r="F13" s="139">
        <f t="shared" si="1"/>
        <v>59.259259259259252</v>
      </c>
      <c r="G13" s="139">
        <f t="shared" si="2"/>
        <v>40.74074074074074</v>
      </c>
    </row>
    <row r="14" spans="1:7">
      <c r="A14" s="140" t="s">
        <v>167</v>
      </c>
      <c r="B14" s="126"/>
      <c r="C14" s="126"/>
      <c r="D14" s="126"/>
      <c r="E14" s="126"/>
      <c r="F14" s="126"/>
      <c r="G14" s="126"/>
    </row>
    <row r="15" spans="1:7">
      <c r="A15" s="127"/>
      <c r="B15" s="128"/>
      <c r="C15" s="128"/>
      <c r="E15" s="128"/>
      <c r="G15" s="128"/>
    </row>
    <row r="16" spans="1:7">
      <c r="A16" s="127"/>
      <c r="B16" s="128"/>
      <c r="C16" s="128"/>
      <c r="E16" s="128"/>
      <c r="G16" s="128"/>
    </row>
    <row r="17" spans="1:7">
      <c r="A17" s="127"/>
      <c r="B17" s="128"/>
      <c r="C17" s="128"/>
      <c r="E17" s="128"/>
      <c r="G17" s="128"/>
    </row>
  </sheetData>
  <mergeCells count="5">
    <mergeCell ref="A1:G1"/>
    <mergeCell ref="A2:A4"/>
    <mergeCell ref="B2:G2"/>
    <mergeCell ref="B3:D3"/>
    <mergeCell ref="E3:G3"/>
  </mergeCells>
  <pageMargins left="0.511811024" right="0.511811024" top="0.78740157499999996" bottom="0.78740157499999996" header="0.31496062000000002" footer="0.3149606200000000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FC38A8-E0C5-457B-A07C-680F63069100}">
  <dimension ref="A1:G19"/>
  <sheetViews>
    <sheetView showGridLines="0" workbookViewId="0">
      <selection activeCell="D18" sqref="D18"/>
    </sheetView>
  </sheetViews>
  <sheetFormatPr defaultColWidth="8.85546875" defaultRowHeight="16.149999999999999"/>
  <cols>
    <col min="1" max="1" width="25.28515625" style="39" bestFit="1" customWidth="1"/>
    <col min="2" max="7" width="13.140625" style="39" customWidth="1"/>
    <col min="8" max="16384" width="8.85546875" style="39"/>
  </cols>
  <sheetData>
    <row r="1" spans="1:7" ht="42" customHeight="1">
      <c r="A1" s="176" t="s">
        <v>175</v>
      </c>
      <c r="B1" s="176"/>
      <c r="C1" s="176"/>
      <c r="D1" s="176"/>
      <c r="E1" s="176"/>
      <c r="F1" s="176"/>
      <c r="G1" s="176"/>
    </row>
    <row r="2" spans="1:7">
      <c r="A2" s="177" t="s">
        <v>60</v>
      </c>
      <c r="B2" s="177" t="s">
        <v>90</v>
      </c>
      <c r="C2" s="177"/>
      <c r="D2" s="177"/>
      <c r="E2" s="177"/>
      <c r="F2" s="177"/>
      <c r="G2" s="177"/>
    </row>
    <row r="3" spans="1:7">
      <c r="A3" s="177"/>
      <c r="B3" s="181" t="s">
        <v>124</v>
      </c>
      <c r="C3" s="181"/>
      <c r="D3" s="181"/>
      <c r="E3" s="181" t="s">
        <v>92</v>
      </c>
      <c r="F3" s="181"/>
      <c r="G3" s="181"/>
    </row>
    <row r="4" spans="1:7">
      <c r="A4" s="177"/>
      <c r="B4" s="134" t="s">
        <v>85</v>
      </c>
      <c r="C4" s="134" t="s">
        <v>93</v>
      </c>
      <c r="D4" s="134" t="s">
        <v>94</v>
      </c>
      <c r="E4" s="134" t="s">
        <v>85</v>
      </c>
      <c r="F4" s="134" t="s">
        <v>93</v>
      </c>
      <c r="G4" s="134" t="s">
        <v>94</v>
      </c>
    </row>
    <row r="5" spans="1:7">
      <c r="A5" s="135" t="s">
        <v>70</v>
      </c>
      <c r="B5" s="136">
        <f>C5+D5</f>
        <v>203080.75599999999</v>
      </c>
      <c r="C5" s="136">
        <v>104548.325</v>
      </c>
      <c r="D5" s="136">
        <v>98532.430999999997</v>
      </c>
      <c r="E5" s="144">
        <v>100</v>
      </c>
      <c r="F5" s="144">
        <v>51.481158066990851</v>
      </c>
      <c r="G5" s="144">
        <v>48.518841933009156</v>
      </c>
    </row>
    <row r="6" spans="1:7">
      <c r="A6" s="105" t="s">
        <v>71</v>
      </c>
      <c r="B6" s="138">
        <f t="shared" ref="B6:B10" si="0">C6+D6</f>
        <v>17355.777999999998</v>
      </c>
      <c r="C6" s="138">
        <v>8692.1980000000003</v>
      </c>
      <c r="D6" s="138">
        <v>8663.58</v>
      </c>
      <c r="E6" s="145">
        <v>100</v>
      </c>
      <c r="F6" s="145">
        <v>50.082445166099731</v>
      </c>
      <c r="G6" s="145">
        <v>49.917554833900276</v>
      </c>
    </row>
    <row r="7" spans="1:7">
      <c r="A7" s="105" t="s">
        <v>72</v>
      </c>
      <c r="B7" s="138">
        <f t="shared" si="0"/>
        <v>54657.620999999999</v>
      </c>
      <c r="C7" s="138">
        <v>28240.28</v>
      </c>
      <c r="D7" s="138">
        <v>26417.341</v>
      </c>
      <c r="E7" s="145">
        <v>100</v>
      </c>
      <c r="F7" s="145">
        <v>51.667598192757048</v>
      </c>
      <c r="G7" s="145">
        <v>48.332401807242945</v>
      </c>
    </row>
    <row r="8" spans="1:7">
      <c r="A8" s="105" t="s">
        <v>73</v>
      </c>
      <c r="B8" s="138">
        <f t="shared" si="0"/>
        <v>84840.112999999998</v>
      </c>
      <c r="C8" s="138">
        <v>43980.29</v>
      </c>
      <c r="D8" s="138">
        <v>40859.822999999997</v>
      </c>
      <c r="E8" s="145">
        <v>100</v>
      </c>
      <c r="F8" s="145">
        <v>51.839028078616543</v>
      </c>
      <c r="G8" s="145">
        <v>48.160971921383464</v>
      </c>
    </row>
    <row r="9" spans="1:7">
      <c r="A9" s="105" t="s">
        <v>74</v>
      </c>
      <c r="B9" s="138">
        <f t="shared" si="0"/>
        <v>29937.705999999998</v>
      </c>
      <c r="C9" s="138">
        <v>15353.502</v>
      </c>
      <c r="D9" s="138">
        <v>14584.204</v>
      </c>
      <c r="E9" s="145">
        <v>100</v>
      </c>
      <c r="F9" s="145">
        <v>51.28483124258085</v>
      </c>
      <c r="G9" s="145">
        <v>48.715168757419157</v>
      </c>
    </row>
    <row r="10" spans="1:7">
      <c r="A10" s="105" t="s">
        <v>75</v>
      </c>
      <c r="B10" s="138">
        <f t="shared" si="0"/>
        <v>16289.538</v>
      </c>
      <c r="C10" s="138">
        <v>8282.0550000000003</v>
      </c>
      <c r="D10" s="138">
        <v>8007.4830000000002</v>
      </c>
      <c r="E10" s="145">
        <v>100</v>
      </c>
      <c r="F10" s="145">
        <v>50.842786333166721</v>
      </c>
      <c r="G10" s="145">
        <v>49.157213666833279</v>
      </c>
    </row>
    <row r="11" spans="1:7">
      <c r="A11" s="140" t="s">
        <v>167</v>
      </c>
      <c r="B11" s="130"/>
      <c r="C11" s="130"/>
      <c r="D11" s="130"/>
      <c r="E11" s="130"/>
      <c r="F11" s="130"/>
      <c r="G11" s="130"/>
    </row>
    <row r="14" spans="1:7">
      <c r="C14" s="87"/>
    </row>
    <row r="15" spans="1:7">
      <c r="C15" s="87"/>
    </row>
    <row r="16" spans="1:7">
      <c r="C16" s="87"/>
    </row>
    <row r="17" spans="3:3">
      <c r="C17" s="87"/>
    </row>
    <row r="18" spans="3:3">
      <c r="C18" s="87"/>
    </row>
    <row r="19" spans="3:3">
      <c r="C19" s="87"/>
    </row>
  </sheetData>
  <mergeCells count="5">
    <mergeCell ref="A1:G1"/>
    <mergeCell ref="A2:A4"/>
    <mergeCell ref="B2:G2"/>
    <mergeCell ref="B3:D3"/>
    <mergeCell ref="E3:G3"/>
  </mergeCells>
  <pageMargins left="0.511811024" right="0.511811024" top="0.78740157499999996" bottom="0.78740157499999996" header="0.31496062000000002" footer="0.3149606200000000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9CF98F-D399-45C9-B031-974C5169AD17}">
  <dimension ref="A1:I24"/>
  <sheetViews>
    <sheetView showGridLines="0" workbookViewId="0">
      <selection activeCell="I14" sqref="I14:J18"/>
    </sheetView>
  </sheetViews>
  <sheetFormatPr defaultColWidth="8.85546875" defaultRowHeight="16.149999999999999"/>
  <cols>
    <col min="1" max="1" width="26.28515625" style="39" customWidth="1"/>
    <col min="2" max="7" width="13.28515625" style="39" customWidth="1"/>
    <col min="8" max="8" width="8.85546875" style="39"/>
    <col min="9" max="9" width="16.28515625" style="39" customWidth="1"/>
    <col min="10" max="16384" width="8.85546875" style="39"/>
  </cols>
  <sheetData>
    <row r="1" spans="1:9" ht="42" customHeight="1">
      <c r="A1" s="176" t="s">
        <v>176</v>
      </c>
      <c r="B1" s="176"/>
      <c r="C1" s="176"/>
      <c r="D1" s="176"/>
      <c r="E1" s="176"/>
      <c r="F1" s="176"/>
      <c r="G1" s="176"/>
    </row>
    <row r="2" spans="1:9">
      <c r="A2" s="177" t="s">
        <v>177</v>
      </c>
      <c r="B2" s="177" t="s">
        <v>90</v>
      </c>
      <c r="C2" s="177"/>
      <c r="D2" s="177"/>
      <c r="E2" s="177"/>
      <c r="F2" s="177"/>
      <c r="G2" s="177"/>
    </row>
    <row r="3" spans="1:9">
      <c r="A3" s="177"/>
      <c r="B3" s="181" t="s">
        <v>124</v>
      </c>
      <c r="C3" s="181"/>
      <c r="D3" s="181"/>
      <c r="E3" s="181" t="s">
        <v>92</v>
      </c>
      <c r="F3" s="181"/>
      <c r="G3" s="181"/>
    </row>
    <row r="4" spans="1:9">
      <c r="A4" s="177"/>
      <c r="B4" s="134" t="s">
        <v>85</v>
      </c>
      <c r="C4" s="134" t="s">
        <v>93</v>
      </c>
      <c r="D4" s="134" t="s">
        <v>94</v>
      </c>
      <c r="E4" s="134" t="s">
        <v>85</v>
      </c>
      <c r="F4" s="134" t="s">
        <v>93</v>
      </c>
      <c r="G4" s="134" t="s">
        <v>94</v>
      </c>
    </row>
    <row r="5" spans="1:9">
      <c r="A5" s="135" t="s">
        <v>85</v>
      </c>
      <c r="B5" s="136">
        <f>C5+D5</f>
        <v>203080.75599999999</v>
      </c>
      <c r="C5" s="136">
        <v>104548.325</v>
      </c>
      <c r="D5" s="136">
        <v>98532.430999999997</v>
      </c>
      <c r="E5" s="144">
        <v>100</v>
      </c>
      <c r="F5" s="144">
        <f>C5/B5*100</f>
        <v>51.481158066990851</v>
      </c>
      <c r="G5" s="144">
        <f>D5/B5*100</f>
        <v>48.518841933009156</v>
      </c>
      <c r="I5" s="87"/>
    </row>
    <row r="6" spans="1:9">
      <c r="A6" s="105" t="s">
        <v>172</v>
      </c>
      <c r="B6" s="138">
        <f t="shared" ref="B6:B13" si="0">C6+D6</f>
        <v>26454.3</v>
      </c>
      <c r="C6" s="138">
        <v>12981.329</v>
      </c>
      <c r="D6" s="138">
        <v>13472.971</v>
      </c>
      <c r="E6" s="145">
        <v>100</v>
      </c>
      <c r="F6" s="145">
        <f t="shared" ref="F6:F13" si="1">C6/B6*100</f>
        <v>49.070771103374497</v>
      </c>
      <c r="G6" s="145">
        <f t="shared" ref="G6:G13" si="2">D6/B6*100</f>
        <v>50.929228896625503</v>
      </c>
      <c r="I6" s="87"/>
    </row>
    <row r="7" spans="1:9">
      <c r="A7" s="105" t="s">
        <v>132</v>
      </c>
      <c r="B7" s="138">
        <f t="shared" si="0"/>
        <v>13674.960999999999</v>
      </c>
      <c r="C7" s="138">
        <v>6682.2150000000001</v>
      </c>
      <c r="D7" s="138">
        <v>6992.7460000000001</v>
      </c>
      <c r="E7" s="145">
        <v>100</v>
      </c>
      <c r="F7" s="145">
        <f t="shared" si="1"/>
        <v>48.864600052607102</v>
      </c>
      <c r="G7" s="145">
        <f t="shared" si="2"/>
        <v>51.135399947392898</v>
      </c>
      <c r="I7" s="87"/>
    </row>
    <row r="8" spans="1:9">
      <c r="A8" s="105" t="s">
        <v>134</v>
      </c>
      <c r="B8" s="138">
        <f t="shared" si="0"/>
        <v>14375.941999999999</v>
      </c>
      <c r="C8" s="138">
        <v>7058.4269999999997</v>
      </c>
      <c r="D8" s="138">
        <v>7317.5150000000003</v>
      </c>
      <c r="E8" s="145">
        <v>100</v>
      </c>
      <c r="F8" s="145">
        <f t="shared" si="1"/>
        <v>49.098883398388779</v>
      </c>
      <c r="G8" s="145">
        <f t="shared" si="2"/>
        <v>50.901116601611228</v>
      </c>
    </row>
    <row r="9" spans="1:9">
      <c r="A9" s="105" t="s">
        <v>135</v>
      </c>
      <c r="B9" s="138">
        <f t="shared" si="0"/>
        <v>15466.463</v>
      </c>
      <c r="C9" s="138">
        <v>7699.1570000000002</v>
      </c>
      <c r="D9" s="138">
        <v>7767.3059999999996</v>
      </c>
      <c r="E9" s="145">
        <v>100</v>
      </c>
      <c r="F9" s="145">
        <f t="shared" si="1"/>
        <v>49.7796878316652</v>
      </c>
      <c r="G9" s="145">
        <f t="shared" si="2"/>
        <v>50.2203121683348</v>
      </c>
    </row>
    <row r="10" spans="1:9">
      <c r="A10" s="105" t="s">
        <v>110</v>
      </c>
      <c r="B10" s="138">
        <f t="shared" si="0"/>
        <v>47115.631000000001</v>
      </c>
      <c r="C10" s="138">
        <v>24123.555</v>
      </c>
      <c r="D10" s="138">
        <v>22992.076000000001</v>
      </c>
      <c r="E10" s="145">
        <v>100</v>
      </c>
      <c r="F10" s="145">
        <f t="shared" si="1"/>
        <v>51.200746945318421</v>
      </c>
      <c r="G10" s="145">
        <f t="shared" si="2"/>
        <v>48.799253054681579</v>
      </c>
    </row>
    <row r="11" spans="1:9">
      <c r="A11" s="105" t="s">
        <v>136</v>
      </c>
      <c r="B11" s="138">
        <f t="shared" si="0"/>
        <v>53879.968999999997</v>
      </c>
      <c r="C11" s="138">
        <v>28115.904999999999</v>
      </c>
      <c r="D11" s="138">
        <v>25764.063999999998</v>
      </c>
      <c r="E11" s="145">
        <v>100</v>
      </c>
      <c r="F11" s="145">
        <f t="shared" si="1"/>
        <v>52.182481767946079</v>
      </c>
      <c r="G11" s="145">
        <f t="shared" si="2"/>
        <v>47.817518232053921</v>
      </c>
    </row>
    <row r="12" spans="1:9">
      <c r="A12" s="105" t="s">
        <v>173</v>
      </c>
      <c r="B12" s="138">
        <f t="shared" si="0"/>
        <v>27526.536</v>
      </c>
      <c r="C12" s="138">
        <v>15059.513999999999</v>
      </c>
      <c r="D12" s="138">
        <v>12467.022000000001</v>
      </c>
      <c r="E12" s="145">
        <v>100</v>
      </c>
      <c r="F12" s="145">
        <f t="shared" si="1"/>
        <v>54.709077814949183</v>
      </c>
      <c r="G12" s="145">
        <f t="shared" si="2"/>
        <v>45.290922185050817</v>
      </c>
    </row>
    <row r="13" spans="1:9">
      <c r="A13" s="105" t="s">
        <v>114</v>
      </c>
      <c r="B13" s="138">
        <f t="shared" si="0"/>
        <v>4586.9539999999997</v>
      </c>
      <c r="C13" s="138">
        <v>2828.223</v>
      </c>
      <c r="D13" s="138">
        <v>1758.731</v>
      </c>
      <c r="E13" s="145">
        <v>100</v>
      </c>
      <c r="F13" s="145">
        <f t="shared" si="1"/>
        <v>61.657976077370733</v>
      </c>
      <c r="G13" s="145">
        <f t="shared" si="2"/>
        <v>38.342023922629274</v>
      </c>
    </row>
    <row r="14" spans="1:9">
      <c r="A14" s="140" t="s">
        <v>167</v>
      </c>
      <c r="B14" s="130"/>
      <c r="C14" s="130"/>
      <c r="D14" s="130"/>
      <c r="E14" s="130"/>
      <c r="F14" s="130"/>
      <c r="G14" s="130"/>
    </row>
    <row r="15" spans="1:9">
      <c r="I15" s="87"/>
    </row>
    <row r="16" spans="1:9">
      <c r="C16" s="87"/>
      <c r="I16" s="110"/>
    </row>
    <row r="17" spans="3:3">
      <c r="C17" s="87"/>
    </row>
    <row r="18" spans="3:3">
      <c r="C18" s="87"/>
    </row>
    <row r="19" spans="3:3">
      <c r="C19" s="87"/>
    </row>
    <row r="20" spans="3:3">
      <c r="C20" s="87"/>
    </row>
    <row r="21" spans="3:3">
      <c r="C21" s="87"/>
    </row>
    <row r="22" spans="3:3">
      <c r="C22" s="87"/>
    </row>
    <row r="23" spans="3:3">
      <c r="C23" s="87"/>
    </row>
    <row r="24" spans="3:3">
      <c r="C24" s="87"/>
    </row>
  </sheetData>
  <mergeCells count="5">
    <mergeCell ref="A1:G1"/>
    <mergeCell ref="A2:A4"/>
    <mergeCell ref="B2:G2"/>
    <mergeCell ref="B3:D3"/>
    <mergeCell ref="E3:G3"/>
  </mergeCells>
  <pageMargins left="0.511811024" right="0.511811024" top="0.78740157499999996" bottom="0.78740157499999996" header="0.31496062000000002" footer="0.3149606200000000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505A00-2F54-40BF-8668-538025E8904D}">
  <dimension ref="A1:G21"/>
  <sheetViews>
    <sheetView showGridLines="0" workbookViewId="0">
      <selection activeCell="B19" sqref="B19"/>
    </sheetView>
  </sheetViews>
  <sheetFormatPr defaultColWidth="8.85546875" defaultRowHeight="16.149999999999999"/>
  <cols>
    <col min="1" max="1" width="96.28515625" style="39" customWidth="1"/>
    <col min="2" max="7" width="12.28515625" style="39" customWidth="1"/>
    <col min="8" max="16384" width="8.85546875" style="39"/>
  </cols>
  <sheetData>
    <row r="1" spans="1:7" ht="42.6" customHeight="1">
      <c r="A1" s="169" t="s">
        <v>178</v>
      </c>
      <c r="B1" s="169"/>
      <c r="C1" s="169"/>
      <c r="D1" s="169"/>
      <c r="E1" s="169"/>
      <c r="F1" s="169"/>
      <c r="G1" s="169"/>
    </row>
    <row r="2" spans="1:7">
      <c r="A2" s="163" t="s">
        <v>179</v>
      </c>
      <c r="B2" s="163" t="s">
        <v>180</v>
      </c>
      <c r="C2" s="163"/>
      <c r="D2" s="163"/>
      <c r="E2" s="163"/>
      <c r="F2" s="163"/>
      <c r="G2" s="163"/>
    </row>
    <row r="3" spans="1:7">
      <c r="A3" s="163"/>
      <c r="B3" s="182" t="s">
        <v>181</v>
      </c>
      <c r="C3" s="182"/>
      <c r="D3" s="182"/>
      <c r="E3" s="182" t="s">
        <v>92</v>
      </c>
      <c r="F3" s="182"/>
      <c r="G3" s="182"/>
    </row>
    <row r="4" spans="1:7">
      <c r="A4" s="163"/>
      <c r="B4" s="146" t="s">
        <v>85</v>
      </c>
      <c r="C4" s="146" t="s">
        <v>94</v>
      </c>
      <c r="D4" s="146" t="s">
        <v>93</v>
      </c>
      <c r="E4" s="146" t="s">
        <v>85</v>
      </c>
      <c r="F4" s="146" t="s">
        <v>94</v>
      </c>
      <c r="G4" s="146" t="s">
        <v>93</v>
      </c>
    </row>
    <row r="5" spans="1:7">
      <c r="A5" s="147" t="s">
        <v>85</v>
      </c>
      <c r="B5" s="148">
        <v>160485</v>
      </c>
      <c r="C5" s="148">
        <v>89877</v>
      </c>
      <c r="D5" s="148">
        <v>70608</v>
      </c>
      <c r="E5" s="137">
        <f>B5/$B$5*100</f>
        <v>100</v>
      </c>
      <c r="F5" s="137">
        <f>C5/$C$5*100</f>
        <v>100</v>
      </c>
      <c r="G5" s="137">
        <f>D5/$D$5*100</f>
        <v>100</v>
      </c>
    </row>
    <row r="6" spans="1:7">
      <c r="A6" s="149" t="s">
        <v>182</v>
      </c>
      <c r="B6" s="117">
        <v>56600</v>
      </c>
      <c r="C6" s="117">
        <v>31643</v>
      </c>
      <c r="D6" s="117">
        <v>24957</v>
      </c>
      <c r="E6" s="139">
        <f t="shared" ref="E6:E11" si="0">B6/$B$5*100</f>
        <v>35.268093591301373</v>
      </c>
      <c r="F6" s="139">
        <f t="shared" ref="F6:F11" si="1">C6/$C$5*100</f>
        <v>35.207005129232172</v>
      </c>
      <c r="G6" s="139">
        <f t="shared" ref="G6:G11" si="2">D6/$D$5*100</f>
        <v>35.345853161114889</v>
      </c>
    </row>
    <row r="7" spans="1:7">
      <c r="A7" s="149" t="s">
        <v>183</v>
      </c>
      <c r="B7" s="117">
        <v>43368</v>
      </c>
      <c r="C7" s="117">
        <v>24902</v>
      </c>
      <c r="D7" s="117">
        <v>18466</v>
      </c>
      <c r="E7" s="139">
        <f t="shared" si="0"/>
        <v>27.023086269744834</v>
      </c>
      <c r="F7" s="139">
        <f t="shared" si="1"/>
        <v>27.706754787097921</v>
      </c>
      <c r="G7" s="139">
        <f t="shared" si="2"/>
        <v>26.152843870382959</v>
      </c>
    </row>
    <row r="8" spans="1:7">
      <c r="A8" s="149" t="s">
        <v>184</v>
      </c>
      <c r="B8" s="117">
        <v>14598</v>
      </c>
      <c r="C8" s="117">
        <v>7927</v>
      </c>
      <c r="D8" s="117">
        <v>6671</v>
      </c>
      <c r="E8" s="139">
        <f t="shared" si="0"/>
        <v>9.096177212823628</v>
      </c>
      <c r="F8" s="139">
        <f t="shared" si="1"/>
        <v>8.819831547559442</v>
      </c>
      <c r="G8" s="139">
        <f t="shared" si="2"/>
        <v>9.4479379107183323</v>
      </c>
    </row>
    <row r="9" spans="1:7">
      <c r="A9" s="149" t="s">
        <v>185</v>
      </c>
      <c r="B9" s="117">
        <v>17268</v>
      </c>
      <c r="C9" s="117">
        <v>9448</v>
      </c>
      <c r="D9" s="117">
        <v>7820</v>
      </c>
      <c r="E9" s="139">
        <f t="shared" si="0"/>
        <v>10.75988410131788</v>
      </c>
      <c r="F9" s="139">
        <f t="shared" si="1"/>
        <v>10.512144375090401</v>
      </c>
      <c r="G9" s="139">
        <f t="shared" si="2"/>
        <v>11.07523226829821</v>
      </c>
    </row>
    <row r="10" spans="1:7">
      <c r="A10" s="149" t="s">
        <v>186</v>
      </c>
      <c r="B10" s="117">
        <v>1875</v>
      </c>
      <c r="C10" s="117">
        <v>1157</v>
      </c>
      <c r="D10" s="117">
        <v>718</v>
      </c>
      <c r="E10" s="139">
        <f t="shared" si="0"/>
        <v>1.1683334891111319</v>
      </c>
      <c r="F10" s="139">
        <f t="shared" si="1"/>
        <v>1.2873148858996184</v>
      </c>
      <c r="G10" s="139">
        <f t="shared" si="2"/>
        <v>1.0168819397235442</v>
      </c>
    </row>
    <row r="11" spans="1:7">
      <c r="A11" s="149" t="s">
        <v>187</v>
      </c>
      <c r="B11" s="117">
        <v>26776</v>
      </c>
      <c r="C11" s="117">
        <v>14800</v>
      </c>
      <c r="D11" s="117">
        <v>11976</v>
      </c>
      <c r="E11" s="139">
        <f t="shared" si="0"/>
        <v>16.684425335701157</v>
      </c>
      <c r="F11" s="139">
        <f t="shared" si="1"/>
        <v>16.466949275120442</v>
      </c>
      <c r="G11" s="139">
        <f t="shared" si="2"/>
        <v>16.961250849762067</v>
      </c>
    </row>
    <row r="12" spans="1:7">
      <c r="A12" s="140" t="s">
        <v>167</v>
      </c>
    </row>
    <row r="14" spans="1:7">
      <c r="C14" s="87"/>
      <c r="E14" s="110"/>
    </row>
    <row r="15" spans="1:7">
      <c r="C15" s="87"/>
    </row>
    <row r="16" spans="1:7">
      <c r="C16" s="87"/>
    </row>
    <row r="17" spans="3:3">
      <c r="C17" s="87"/>
    </row>
    <row r="18" spans="3:3">
      <c r="C18" s="87"/>
    </row>
    <row r="19" spans="3:3">
      <c r="C19" s="87"/>
    </row>
    <row r="20" spans="3:3">
      <c r="C20" s="87"/>
    </row>
    <row r="21" spans="3:3">
      <c r="C21" s="87"/>
    </row>
  </sheetData>
  <mergeCells count="5">
    <mergeCell ref="B3:D3"/>
    <mergeCell ref="E3:G3"/>
    <mergeCell ref="B2:G2"/>
    <mergeCell ref="A2:A4"/>
    <mergeCell ref="A1:G1"/>
  </mergeCells>
  <pageMargins left="0.511811024" right="0.511811024" top="0.78740157499999996" bottom="0.78740157499999996" header="0.31496062000000002" footer="0.3149606200000000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8BB79F-BF34-479F-B89F-C84A8ABCA2A7}">
  <dimension ref="A1:G30"/>
  <sheetViews>
    <sheetView showGridLines="0" workbookViewId="0">
      <selection activeCell="A2" sqref="A2:A4"/>
    </sheetView>
  </sheetViews>
  <sheetFormatPr defaultColWidth="8.85546875" defaultRowHeight="16.149999999999999"/>
  <cols>
    <col min="1" max="1" width="98.42578125" style="39" customWidth="1"/>
    <col min="2" max="7" width="12.85546875" style="39" customWidth="1"/>
    <col min="8" max="16384" width="8.85546875" style="39"/>
  </cols>
  <sheetData>
    <row r="1" spans="1:7" ht="32.450000000000003" customHeight="1">
      <c r="A1" s="169" t="s">
        <v>188</v>
      </c>
      <c r="B1" s="169"/>
      <c r="C1" s="169"/>
      <c r="D1" s="169"/>
      <c r="E1" s="169"/>
      <c r="F1" s="169"/>
      <c r="G1" s="169"/>
    </row>
    <row r="2" spans="1:7">
      <c r="A2" s="163" t="s">
        <v>179</v>
      </c>
      <c r="B2" s="163" t="s">
        <v>189</v>
      </c>
      <c r="C2" s="163"/>
      <c r="D2" s="163"/>
      <c r="E2" s="163"/>
      <c r="F2" s="163"/>
      <c r="G2" s="163"/>
    </row>
    <row r="3" spans="1:7">
      <c r="A3" s="163"/>
      <c r="B3" s="182" t="s">
        <v>181</v>
      </c>
      <c r="C3" s="182"/>
      <c r="D3" s="182"/>
      <c r="E3" s="182" t="s">
        <v>92</v>
      </c>
      <c r="F3" s="182"/>
      <c r="G3" s="182"/>
    </row>
    <row r="4" spans="1:7">
      <c r="A4" s="163"/>
      <c r="B4" s="146" t="s">
        <v>85</v>
      </c>
      <c r="C4" s="146" t="s">
        <v>94</v>
      </c>
      <c r="D4" s="146" t="s">
        <v>93</v>
      </c>
      <c r="E4" s="146" t="s">
        <v>85</v>
      </c>
      <c r="F4" s="146" t="s">
        <v>94</v>
      </c>
      <c r="G4" s="146" t="s">
        <v>93</v>
      </c>
    </row>
    <row r="5" spans="1:7">
      <c r="A5" s="147" t="s">
        <v>85</v>
      </c>
      <c r="B5" s="148">
        <v>837251</v>
      </c>
      <c r="C5" s="148">
        <v>651934</v>
      </c>
      <c r="D5" s="148">
        <v>185317</v>
      </c>
      <c r="E5" s="137">
        <f>B5/$B$5*100</f>
        <v>100</v>
      </c>
      <c r="F5" s="137">
        <f>C5/$C$5*100</f>
        <v>100</v>
      </c>
      <c r="G5" s="137">
        <f>D5/$D$5*100</f>
        <v>100</v>
      </c>
    </row>
    <row r="6" spans="1:7">
      <c r="A6" s="149" t="s">
        <v>190</v>
      </c>
      <c r="B6" s="117">
        <v>160784</v>
      </c>
      <c r="C6" s="117">
        <v>64581</v>
      </c>
      <c r="D6" s="117">
        <v>96203</v>
      </c>
      <c r="E6" s="139">
        <f t="shared" ref="E6" si="0">B6/$B$5*100</f>
        <v>19.203799099672619</v>
      </c>
      <c r="F6" s="139">
        <f t="shared" ref="F6" si="1">C6/$C$5*100</f>
        <v>9.9060641107842198</v>
      </c>
      <c r="G6" s="139">
        <f t="shared" ref="G6" si="2">D6/$D$5*100</f>
        <v>51.912668562517204</v>
      </c>
    </row>
    <row r="7" spans="1:7">
      <c r="A7" s="149" t="s">
        <v>191</v>
      </c>
      <c r="B7" s="117">
        <v>46269</v>
      </c>
      <c r="C7" s="117">
        <v>27443</v>
      </c>
      <c r="D7" s="117">
        <v>18826</v>
      </c>
      <c r="E7" s="139">
        <f t="shared" ref="E7:E16" si="3">B7/$B$5*100</f>
        <v>5.5262997595703078</v>
      </c>
      <c r="F7" s="139">
        <f t="shared" ref="F7:F16" si="4">C7/$C$5*100</f>
        <v>4.2094751922740645</v>
      </c>
      <c r="G7" s="139">
        <f t="shared" ref="G7:G16" si="5">D7/$D$5*100</f>
        <v>10.158808959782426</v>
      </c>
    </row>
    <row r="8" spans="1:7">
      <c r="A8" s="149" t="s">
        <v>192</v>
      </c>
      <c r="B8" s="117">
        <v>30090</v>
      </c>
      <c r="C8" s="117">
        <v>22998</v>
      </c>
      <c r="D8" s="117">
        <v>7092</v>
      </c>
      <c r="E8" s="139">
        <f t="shared" si="3"/>
        <v>3.5939043369312187</v>
      </c>
      <c r="F8" s="139">
        <f t="shared" si="4"/>
        <v>3.5276577076820659</v>
      </c>
      <c r="G8" s="139">
        <f t="shared" si="5"/>
        <v>3.8269559727386051</v>
      </c>
    </row>
    <row r="9" spans="1:7">
      <c r="A9" s="149" t="s">
        <v>193</v>
      </c>
      <c r="B9" s="117">
        <v>479191</v>
      </c>
      <c r="C9" s="117">
        <v>459790</v>
      </c>
      <c r="D9" s="117">
        <v>19401</v>
      </c>
      <c r="E9" s="139">
        <f t="shared" si="3"/>
        <v>57.23385221397168</v>
      </c>
      <c r="F9" s="139">
        <f t="shared" si="4"/>
        <v>70.527077894388086</v>
      </c>
      <c r="G9" s="139">
        <f t="shared" si="5"/>
        <v>10.469088103088222</v>
      </c>
    </row>
    <row r="10" spans="1:7">
      <c r="A10" s="149" t="s">
        <v>194</v>
      </c>
      <c r="B10" s="117">
        <v>11295</v>
      </c>
      <c r="C10" s="117">
        <v>8974</v>
      </c>
      <c r="D10" s="117">
        <v>2321</v>
      </c>
      <c r="E10" s="139">
        <f t="shared" si="3"/>
        <v>1.349057809426325</v>
      </c>
      <c r="F10" s="139">
        <f t="shared" si="4"/>
        <v>1.3765197090503027</v>
      </c>
      <c r="G10" s="139">
        <f t="shared" si="5"/>
        <v>1.2524485071526088</v>
      </c>
    </row>
    <row r="11" spans="1:7">
      <c r="A11" s="149" t="s">
        <v>195</v>
      </c>
      <c r="B11" s="117">
        <v>24110</v>
      </c>
      <c r="C11" s="117">
        <v>13483</v>
      </c>
      <c r="D11" s="117">
        <v>10627</v>
      </c>
      <c r="E11" s="139">
        <f t="shared" si="3"/>
        <v>2.8796621323832401</v>
      </c>
      <c r="F11" s="139">
        <f t="shared" si="4"/>
        <v>2.0681541383023432</v>
      </c>
      <c r="G11" s="139">
        <f t="shared" si="5"/>
        <v>5.7344981841924918</v>
      </c>
    </row>
    <row r="12" spans="1:7">
      <c r="A12" s="149" t="s">
        <v>196</v>
      </c>
      <c r="B12" s="117">
        <v>24287</v>
      </c>
      <c r="C12" s="117">
        <v>19515</v>
      </c>
      <c r="D12" s="117">
        <v>4772</v>
      </c>
      <c r="E12" s="139">
        <f t="shared" si="3"/>
        <v>2.9008027461298944</v>
      </c>
      <c r="F12" s="139">
        <f t="shared" si="4"/>
        <v>2.9934011725113279</v>
      </c>
      <c r="G12" s="139">
        <f t="shared" si="5"/>
        <v>2.5750470814873969</v>
      </c>
    </row>
    <row r="13" spans="1:7">
      <c r="A13" s="149" t="s">
        <v>197</v>
      </c>
      <c r="B13" s="117">
        <v>14374</v>
      </c>
      <c r="C13" s="117">
        <v>6933</v>
      </c>
      <c r="D13" s="117">
        <v>7441</v>
      </c>
      <c r="E13" s="139">
        <f t="shared" si="3"/>
        <v>1.7168089378215134</v>
      </c>
      <c r="F13" s="139">
        <f t="shared" si="4"/>
        <v>1.063451208251142</v>
      </c>
      <c r="G13" s="139">
        <f t="shared" si="5"/>
        <v>4.015281922327687</v>
      </c>
    </row>
    <row r="14" spans="1:7">
      <c r="A14" s="149" t="s">
        <v>198</v>
      </c>
      <c r="B14" s="117">
        <v>7514</v>
      </c>
      <c r="C14" s="117">
        <v>7228</v>
      </c>
      <c r="D14" s="117">
        <v>286</v>
      </c>
      <c r="E14" s="139">
        <f t="shared" si="3"/>
        <v>0.89746085701898248</v>
      </c>
      <c r="F14" s="139">
        <f t="shared" si="4"/>
        <v>1.1087011875435244</v>
      </c>
      <c r="G14" s="139">
        <f t="shared" si="5"/>
        <v>0.1543301478007954</v>
      </c>
    </row>
    <row r="15" spans="1:7">
      <c r="A15" s="149" t="s">
        <v>199</v>
      </c>
      <c r="B15" s="117">
        <v>845</v>
      </c>
      <c r="C15" s="117">
        <v>754</v>
      </c>
      <c r="D15" s="117">
        <v>91</v>
      </c>
      <c r="E15" s="139">
        <f t="shared" si="3"/>
        <v>0.10092552890351879</v>
      </c>
      <c r="F15" s="139">
        <f t="shared" si="4"/>
        <v>0.11565587927612304</v>
      </c>
      <c r="G15" s="139">
        <f t="shared" si="5"/>
        <v>4.9105047027525814E-2</v>
      </c>
    </row>
    <row r="16" spans="1:7">
      <c r="A16" s="149" t="s">
        <v>200</v>
      </c>
      <c r="B16" s="117">
        <v>38492</v>
      </c>
      <c r="C16" s="117">
        <v>20235</v>
      </c>
      <c r="D16" s="117">
        <v>18257</v>
      </c>
      <c r="E16" s="139">
        <f t="shared" si="3"/>
        <v>4.5974265781707038</v>
      </c>
      <c r="F16" s="139">
        <f t="shared" si="4"/>
        <v>3.1038417999368035</v>
      </c>
      <c r="G16" s="139">
        <f t="shared" si="5"/>
        <v>9.8517675118850399</v>
      </c>
    </row>
    <row r="17" spans="1:7" s="36" customFormat="1" ht="15" customHeight="1">
      <c r="A17" s="140" t="s">
        <v>167</v>
      </c>
    </row>
    <row r="19" spans="1:7">
      <c r="C19" s="87"/>
      <c r="E19" s="110"/>
      <c r="F19" s="110"/>
      <c r="G19" s="110"/>
    </row>
    <row r="20" spans="1:7">
      <c r="C20" s="87"/>
    </row>
    <row r="21" spans="1:7">
      <c r="C21" s="87"/>
    </row>
    <row r="22" spans="1:7">
      <c r="C22" s="87"/>
    </row>
    <row r="23" spans="1:7">
      <c r="C23" s="87"/>
    </row>
    <row r="24" spans="1:7">
      <c r="C24" s="87"/>
    </row>
    <row r="25" spans="1:7">
      <c r="C25" s="87"/>
    </row>
    <row r="26" spans="1:7">
      <c r="C26" s="87"/>
    </row>
    <row r="27" spans="1:7">
      <c r="C27" s="87"/>
    </row>
    <row r="28" spans="1:7">
      <c r="C28" s="87"/>
    </row>
    <row r="29" spans="1:7">
      <c r="C29" s="87"/>
    </row>
    <row r="30" spans="1:7">
      <c r="C30" s="87"/>
    </row>
  </sheetData>
  <mergeCells count="5">
    <mergeCell ref="A1:G1"/>
    <mergeCell ref="A2:A4"/>
    <mergeCell ref="B2:G2"/>
    <mergeCell ref="B3:D3"/>
    <mergeCell ref="E3:G3"/>
  </mergeCells>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6"/>
  <sheetViews>
    <sheetView showGridLines="0" workbookViewId="0">
      <selection activeCell="D17" sqref="D17"/>
    </sheetView>
  </sheetViews>
  <sheetFormatPr defaultColWidth="7.7109375" defaultRowHeight="16.149999999999999"/>
  <cols>
    <col min="1" max="1" width="26.28515625" style="15" customWidth="1"/>
    <col min="2" max="6" width="16.7109375" style="15" customWidth="1"/>
    <col min="7" max="7" width="11.5703125" style="15" customWidth="1"/>
    <col min="8" max="16384" width="7.7109375" style="15"/>
  </cols>
  <sheetData>
    <row r="1" spans="1:9" ht="55.9" customHeight="1">
      <c r="A1" s="155" t="s">
        <v>79</v>
      </c>
      <c r="B1" s="155"/>
      <c r="C1" s="155"/>
      <c r="D1" s="155"/>
      <c r="E1" s="155"/>
      <c r="F1" s="155"/>
    </row>
    <row r="2" spans="1:9" ht="31.9" customHeight="1">
      <c r="A2" s="156" t="s">
        <v>60</v>
      </c>
      <c r="B2" s="157" t="s">
        <v>80</v>
      </c>
      <c r="C2" s="157"/>
      <c r="D2" s="157"/>
      <c r="E2" s="157"/>
      <c r="F2" s="157"/>
    </row>
    <row r="3" spans="1:9">
      <c r="A3" s="156"/>
      <c r="B3" s="156" t="s">
        <v>62</v>
      </c>
      <c r="C3" s="157" t="s">
        <v>63</v>
      </c>
      <c r="D3" s="157"/>
      <c r="E3" s="157"/>
      <c r="F3" s="157"/>
    </row>
    <row r="4" spans="1:9">
      <c r="A4" s="156"/>
      <c r="B4" s="156"/>
      <c r="C4" s="156" t="s">
        <v>64</v>
      </c>
      <c r="D4" s="156"/>
      <c r="E4" s="156" t="s">
        <v>65</v>
      </c>
      <c r="F4" s="156"/>
      <c r="I4" s="16"/>
    </row>
    <row r="5" spans="1:9" ht="32.450000000000003">
      <c r="A5" s="156"/>
      <c r="B5" s="156"/>
      <c r="C5" s="27" t="s">
        <v>66</v>
      </c>
      <c r="D5" s="25" t="s">
        <v>67</v>
      </c>
      <c r="E5" s="27" t="s">
        <v>68</v>
      </c>
      <c r="F5" s="25" t="s">
        <v>69</v>
      </c>
    </row>
    <row r="6" spans="1:9" s="16" customFormat="1" ht="16.5" customHeight="1">
      <c r="A6" s="28" t="s">
        <v>70</v>
      </c>
      <c r="B6" s="33">
        <v>40178</v>
      </c>
      <c r="C6" s="35">
        <v>41.3</v>
      </c>
      <c r="D6" s="35">
        <v>57.2</v>
      </c>
      <c r="E6" s="35">
        <v>90.1</v>
      </c>
      <c r="F6" s="35">
        <v>9.9</v>
      </c>
    </row>
    <row r="7" spans="1:9">
      <c r="A7" s="31" t="s">
        <v>71</v>
      </c>
      <c r="B7" s="29">
        <v>2900</v>
      </c>
      <c r="C7" s="30">
        <v>19</v>
      </c>
      <c r="D7" s="30">
        <v>78.599999999999994</v>
      </c>
      <c r="E7" s="30">
        <v>86.5</v>
      </c>
      <c r="F7" s="30">
        <v>13.5</v>
      </c>
    </row>
    <row r="8" spans="1:9">
      <c r="A8" s="31" t="s">
        <v>72</v>
      </c>
      <c r="B8" s="29">
        <v>11440</v>
      </c>
      <c r="C8" s="30">
        <v>22.5</v>
      </c>
      <c r="D8" s="30">
        <v>76</v>
      </c>
      <c r="E8" s="30">
        <v>80.099999999999994</v>
      </c>
      <c r="F8" s="30">
        <v>19.899999999999999</v>
      </c>
    </row>
    <row r="9" spans="1:9">
      <c r="A9" s="31" t="s">
        <v>73</v>
      </c>
      <c r="B9" s="29">
        <v>17049</v>
      </c>
      <c r="C9" s="30">
        <v>48.8</v>
      </c>
      <c r="D9" s="30">
        <v>49.7</v>
      </c>
      <c r="E9" s="30">
        <v>96.2</v>
      </c>
      <c r="F9" s="30">
        <v>3.8</v>
      </c>
    </row>
    <row r="10" spans="1:9">
      <c r="A10" s="31" t="s">
        <v>74</v>
      </c>
      <c r="B10" s="29">
        <v>5778</v>
      </c>
      <c r="C10" s="30">
        <v>71.5</v>
      </c>
      <c r="D10" s="30">
        <v>27.6</v>
      </c>
      <c r="E10" s="30">
        <v>91.2</v>
      </c>
      <c r="F10" s="30">
        <v>8.8000000000000007</v>
      </c>
    </row>
    <row r="11" spans="1:9">
      <c r="A11" s="31" t="s">
        <v>75</v>
      </c>
      <c r="B11" s="29">
        <v>3010</v>
      </c>
      <c r="C11" s="30">
        <v>34</v>
      </c>
      <c r="D11" s="30">
        <v>64.3</v>
      </c>
      <c r="E11" s="30">
        <v>95</v>
      </c>
      <c r="F11" s="30">
        <v>5</v>
      </c>
    </row>
    <row r="12" spans="1:9">
      <c r="A12" s="23" t="s">
        <v>76</v>
      </c>
      <c r="D12" s="19"/>
    </row>
    <row r="13" spans="1:9">
      <c r="A13" s="24" t="s">
        <v>77</v>
      </c>
    </row>
    <row r="14" spans="1:9">
      <c r="A14" s="24" t="s">
        <v>78</v>
      </c>
    </row>
    <row r="16" spans="1:9">
      <c r="D16" s="21"/>
    </row>
  </sheetData>
  <mergeCells count="7">
    <mergeCell ref="A1:F1"/>
    <mergeCell ref="A2:A5"/>
    <mergeCell ref="B2:F2"/>
    <mergeCell ref="B3:B5"/>
    <mergeCell ref="C3:F3"/>
    <mergeCell ref="C4:D4"/>
    <mergeCell ref="E4:F4"/>
  </mergeCell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2AEC4F-7A8C-4A8B-918D-FF39527D0EBF}">
  <dimension ref="A1:M19"/>
  <sheetViews>
    <sheetView showGridLines="0" zoomScaleNormal="100" workbookViewId="0">
      <selection activeCell="C12" sqref="C12"/>
    </sheetView>
  </sheetViews>
  <sheetFormatPr defaultColWidth="7.7109375" defaultRowHeight="16.149999999999999"/>
  <cols>
    <col min="1" max="1" width="34.7109375" style="39" customWidth="1"/>
    <col min="2" max="7" width="16.7109375" style="39" customWidth="1"/>
    <col min="8" max="8" width="12.42578125" style="39" bestFit="1" customWidth="1"/>
    <col min="9" max="9" width="10.140625" style="39" bestFit="1" customWidth="1"/>
    <col min="10" max="16384" width="7.7109375" style="39"/>
  </cols>
  <sheetData>
    <row r="1" spans="1:13" ht="72.599999999999994" customHeight="1">
      <c r="A1" s="155" t="s">
        <v>81</v>
      </c>
      <c r="B1" s="155"/>
      <c r="C1" s="155"/>
      <c r="D1" s="155"/>
      <c r="E1" s="155"/>
      <c r="F1" s="155"/>
      <c r="G1" s="155"/>
    </row>
    <row r="2" spans="1:13" ht="59.45" customHeight="1">
      <c r="A2" s="156" t="s">
        <v>60</v>
      </c>
      <c r="B2" s="158" t="s">
        <v>82</v>
      </c>
      <c r="C2" s="158"/>
      <c r="D2" s="158"/>
      <c r="E2" s="158"/>
      <c r="F2" s="158"/>
      <c r="G2" s="158"/>
    </row>
    <row r="3" spans="1:13">
      <c r="A3" s="156"/>
      <c r="B3" s="156" t="s">
        <v>83</v>
      </c>
      <c r="C3" s="156"/>
      <c r="D3" s="156"/>
      <c r="E3" s="156" t="s">
        <v>84</v>
      </c>
      <c r="F3" s="156"/>
      <c r="G3" s="156"/>
    </row>
    <row r="4" spans="1:13">
      <c r="A4" s="156"/>
      <c r="B4" s="25" t="s">
        <v>85</v>
      </c>
      <c r="C4" s="25" t="s">
        <v>68</v>
      </c>
      <c r="D4" s="25" t="s">
        <v>69</v>
      </c>
      <c r="E4" s="25" t="s">
        <v>85</v>
      </c>
      <c r="F4" s="25" t="s">
        <v>68</v>
      </c>
      <c r="G4" s="25" t="s">
        <v>69</v>
      </c>
      <c r="I4" s="40"/>
    </row>
    <row r="5" spans="1:13" s="40" customFormat="1">
      <c r="A5" s="28" t="s">
        <v>70</v>
      </c>
      <c r="B5" s="49">
        <v>27461</v>
      </c>
      <c r="C5" s="49">
        <v>27217</v>
      </c>
      <c r="D5" s="50">
        <v>244</v>
      </c>
      <c r="E5" s="51">
        <v>68.3</v>
      </c>
      <c r="F5" s="51">
        <v>75.2</v>
      </c>
      <c r="G5" s="51">
        <v>6.1</v>
      </c>
    </row>
    <row r="6" spans="1:13">
      <c r="A6" s="31" t="s">
        <v>71</v>
      </c>
      <c r="B6" s="48">
        <v>874</v>
      </c>
      <c r="C6" s="48">
        <v>869</v>
      </c>
      <c r="D6" s="48">
        <v>5</v>
      </c>
      <c r="E6" s="30">
        <v>30.2</v>
      </c>
      <c r="F6" s="30">
        <v>34.700000000000003</v>
      </c>
      <c r="G6" s="30">
        <v>1.4</v>
      </c>
      <c r="I6" s="41"/>
      <c r="J6" s="41"/>
      <c r="K6" s="41"/>
      <c r="L6" s="41"/>
      <c r="M6" s="41"/>
    </row>
    <row r="7" spans="1:13">
      <c r="A7" s="31" t="s">
        <v>72</v>
      </c>
      <c r="B7" s="29">
        <v>5542</v>
      </c>
      <c r="C7" s="29">
        <v>5407</v>
      </c>
      <c r="D7" s="48">
        <v>135</v>
      </c>
      <c r="E7" s="30">
        <v>48.4</v>
      </c>
      <c r="F7" s="30">
        <v>59</v>
      </c>
      <c r="G7" s="30">
        <v>5.9</v>
      </c>
      <c r="I7" s="41"/>
      <c r="J7" s="41"/>
      <c r="K7" s="41"/>
      <c r="L7" s="41"/>
      <c r="M7" s="41"/>
    </row>
    <row r="8" spans="1:13">
      <c r="A8" s="31" t="s">
        <v>73</v>
      </c>
      <c r="B8" s="29">
        <v>15171</v>
      </c>
      <c r="C8" s="29">
        <v>15113</v>
      </c>
      <c r="D8" s="48">
        <v>58</v>
      </c>
      <c r="E8" s="30">
        <v>89</v>
      </c>
      <c r="F8" s="30">
        <v>92.2</v>
      </c>
      <c r="G8" s="30">
        <v>8.9</v>
      </c>
    </row>
    <row r="9" spans="1:13">
      <c r="A9" s="31" t="s">
        <v>74</v>
      </c>
      <c r="B9" s="29">
        <v>4037</v>
      </c>
      <c r="C9" s="29">
        <v>3996</v>
      </c>
      <c r="D9" s="48">
        <v>41</v>
      </c>
      <c r="E9" s="30">
        <v>69.900000000000006</v>
      </c>
      <c r="F9" s="30">
        <v>75.8</v>
      </c>
      <c r="G9" s="30">
        <v>8.1</v>
      </c>
    </row>
    <row r="10" spans="1:13">
      <c r="A10" s="31" t="s">
        <v>75</v>
      </c>
      <c r="B10" s="29">
        <v>1836</v>
      </c>
      <c r="C10" s="29">
        <v>1832</v>
      </c>
      <c r="D10" s="48">
        <v>4</v>
      </c>
      <c r="E10" s="30">
        <v>61</v>
      </c>
      <c r="F10" s="30">
        <v>64.099999999999994</v>
      </c>
      <c r="G10" s="30">
        <v>2.4</v>
      </c>
    </row>
    <row r="11" spans="1:13">
      <c r="A11" s="23" t="s">
        <v>76</v>
      </c>
      <c r="B11" s="18"/>
      <c r="C11" s="18"/>
      <c r="D11" s="18"/>
      <c r="E11" s="18"/>
      <c r="F11" s="18"/>
      <c r="G11" s="18"/>
    </row>
    <row r="12" spans="1:13">
      <c r="A12" s="24" t="s">
        <v>86</v>
      </c>
      <c r="B12" s="20"/>
      <c r="C12" s="20"/>
      <c r="D12" s="20"/>
      <c r="E12" s="20"/>
      <c r="F12" s="20"/>
      <c r="G12" s="20"/>
    </row>
    <row r="13" spans="1:13">
      <c r="A13" s="44" t="s">
        <v>87</v>
      </c>
      <c r="B13" s="41"/>
      <c r="C13" s="41"/>
      <c r="D13" s="41"/>
      <c r="E13" s="41"/>
    </row>
    <row r="14" spans="1:13">
      <c r="C14" s="42"/>
    </row>
    <row r="15" spans="1:13">
      <c r="B15" s="43"/>
      <c r="C15" s="42"/>
      <c r="D15" s="43"/>
    </row>
    <row r="16" spans="1:13">
      <c r="B16" s="43"/>
      <c r="C16" s="42"/>
      <c r="D16" s="43"/>
    </row>
    <row r="17" spans="2:4">
      <c r="B17" s="43"/>
      <c r="C17" s="42"/>
      <c r="D17" s="43"/>
    </row>
    <row r="18" spans="2:4">
      <c r="B18" s="43"/>
      <c r="C18" s="42"/>
      <c r="D18" s="43"/>
    </row>
    <row r="19" spans="2:4">
      <c r="C19" s="42"/>
    </row>
  </sheetData>
  <sheetProtection selectLockedCells="1" selectUnlockedCells="1"/>
  <mergeCells count="5">
    <mergeCell ref="A1:G1"/>
    <mergeCell ref="A2:A4"/>
    <mergeCell ref="B2:G2"/>
    <mergeCell ref="B3:D3"/>
    <mergeCell ref="E3:G3"/>
  </mergeCells>
  <pageMargins left="0.7" right="0.7" top="0.75" bottom="0.75" header="0.51180555555555551" footer="0.51180555555555551"/>
  <pageSetup firstPageNumber="0"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9"/>
  <sheetViews>
    <sheetView showGridLines="0" zoomScaleNormal="100" workbookViewId="0">
      <selection activeCell="D15" sqref="D15"/>
    </sheetView>
  </sheetViews>
  <sheetFormatPr defaultColWidth="7.7109375" defaultRowHeight="13.9" customHeight="1"/>
  <cols>
    <col min="1" max="1" width="29.28515625" style="39" customWidth="1"/>
    <col min="2" max="7" width="18.7109375" style="39" customWidth="1"/>
    <col min="8" max="8" width="17.28515625" style="39" customWidth="1"/>
    <col min="9" max="9" width="10.140625" style="39" bestFit="1" customWidth="1"/>
    <col min="10" max="16384" width="7.7109375" style="39"/>
  </cols>
  <sheetData>
    <row r="1" spans="1:9" ht="73.900000000000006" customHeight="1">
      <c r="A1" s="155" t="s">
        <v>88</v>
      </c>
      <c r="B1" s="155"/>
      <c r="C1" s="155"/>
      <c r="D1" s="155"/>
      <c r="E1" s="155"/>
      <c r="F1" s="155"/>
      <c r="G1" s="155"/>
    </row>
    <row r="2" spans="1:9" ht="55.15" customHeight="1">
      <c r="A2" s="156" t="s">
        <v>60</v>
      </c>
      <c r="B2" s="158" t="s">
        <v>82</v>
      </c>
      <c r="C2" s="158"/>
      <c r="D2" s="158"/>
      <c r="E2" s="158"/>
      <c r="F2" s="158"/>
      <c r="G2" s="158"/>
    </row>
    <row r="3" spans="1:9" ht="15.6" customHeight="1">
      <c r="A3" s="156"/>
      <c r="B3" s="156" t="s">
        <v>83</v>
      </c>
      <c r="C3" s="156"/>
      <c r="D3" s="156"/>
      <c r="E3" s="156" t="s">
        <v>84</v>
      </c>
      <c r="F3" s="156"/>
      <c r="G3" s="156"/>
    </row>
    <row r="4" spans="1:9" ht="15.6" customHeight="1">
      <c r="A4" s="156"/>
      <c r="B4" s="25" t="s">
        <v>85</v>
      </c>
      <c r="C4" s="25" t="s">
        <v>68</v>
      </c>
      <c r="D4" s="25" t="s">
        <v>69</v>
      </c>
      <c r="E4" s="25" t="s">
        <v>85</v>
      </c>
      <c r="F4" s="25" t="s">
        <v>68</v>
      </c>
      <c r="G4" s="25" t="s">
        <v>69</v>
      </c>
      <c r="I4" s="40"/>
    </row>
    <row r="5" spans="1:9" s="40" customFormat="1" ht="15.6" customHeight="1">
      <c r="A5" s="28" t="s">
        <v>70</v>
      </c>
      <c r="B5" s="33">
        <v>24347</v>
      </c>
      <c r="C5" s="33">
        <v>24153</v>
      </c>
      <c r="D5" s="52">
        <v>194</v>
      </c>
      <c r="E5" s="35">
        <v>64.900000000000006</v>
      </c>
      <c r="F5" s="35">
        <v>75.5</v>
      </c>
      <c r="G5" s="35">
        <v>3.5</v>
      </c>
    </row>
    <row r="6" spans="1:9" ht="15.6" customHeight="1">
      <c r="A6" s="31" t="s">
        <v>71</v>
      </c>
      <c r="B6" s="48">
        <v>762</v>
      </c>
      <c r="C6" s="48">
        <v>757</v>
      </c>
      <c r="D6" s="48">
        <v>5</v>
      </c>
      <c r="E6" s="30">
        <v>25</v>
      </c>
      <c r="F6" s="30">
        <v>32.9</v>
      </c>
      <c r="G6" s="30">
        <v>0.7</v>
      </c>
    </row>
    <row r="7" spans="1:9" ht="15.6" customHeight="1">
      <c r="A7" s="31" t="s">
        <v>72</v>
      </c>
      <c r="B7" s="29">
        <v>3985</v>
      </c>
      <c r="C7" s="29">
        <v>3896</v>
      </c>
      <c r="D7" s="48">
        <v>89</v>
      </c>
      <c r="E7" s="30">
        <v>44.2</v>
      </c>
      <c r="F7" s="30">
        <v>58.1</v>
      </c>
      <c r="G7" s="30">
        <v>3.9</v>
      </c>
    </row>
    <row r="8" spans="1:9" ht="15.6" customHeight="1">
      <c r="A8" s="31" t="s">
        <v>73</v>
      </c>
      <c r="B8" s="29">
        <v>14218</v>
      </c>
      <c r="C8" s="29">
        <v>14155</v>
      </c>
      <c r="D8" s="48">
        <v>63</v>
      </c>
      <c r="E8" s="30">
        <v>85.5</v>
      </c>
      <c r="F8" s="30">
        <v>92.1</v>
      </c>
      <c r="G8" s="30">
        <v>5</v>
      </c>
    </row>
    <row r="9" spans="1:9" ht="15.6" customHeight="1">
      <c r="A9" s="31" t="s">
        <v>74</v>
      </c>
      <c r="B9" s="29">
        <v>3562</v>
      </c>
      <c r="C9" s="29">
        <v>3528</v>
      </c>
      <c r="D9" s="48">
        <v>34</v>
      </c>
      <c r="E9" s="30">
        <v>62.8</v>
      </c>
      <c r="F9" s="30">
        <v>73.400000000000006</v>
      </c>
      <c r="G9" s="30">
        <v>3.9</v>
      </c>
    </row>
    <row r="10" spans="1:9" ht="15.6" customHeight="1">
      <c r="A10" s="31" t="s">
        <v>75</v>
      </c>
      <c r="B10" s="29">
        <v>1820</v>
      </c>
      <c r="C10" s="29">
        <v>1818</v>
      </c>
      <c r="D10" s="48">
        <v>2</v>
      </c>
      <c r="E10" s="30">
        <v>57.9</v>
      </c>
      <c r="F10" s="30">
        <v>64.2</v>
      </c>
      <c r="G10" s="30">
        <v>0.8</v>
      </c>
    </row>
    <row r="11" spans="1:9" s="36" customFormat="1" ht="15.6" customHeight="1">
      <c r="A11" s="23" t="s">
        <v>76</v>
      </c>
      <c r="B11" s="23"/>
      <c r="C11" s="23"/>
      <c r="D11" s="23"/>
      <c r="E11" s="23"/>
      <c r="F11" s="23"/>
      <c r="G11" s="23"/>
    </row>
    <row r="12" spans="1:9" s="36" customFormat="1" ht="15.6" customHeight="1">
      <c r="A12" s="24" t="s">
        <v>86</v>
      </c>
      <c r="B12" s="24"/>
      <c r="C12" s="24"/>
      <c r="D12" s="24"/>
      <c r="E12" s="24"/>
      <c r="F12" s="24"/>
      <c r="G12" s="24"/>
    </row>
    <row r="13" spans="1:9" s="36" customFormat="1" ht="15.6" customHeight="1">
      <c r="A13" s="44" t="s">
        <v>87</v>
      </c>
      <c r="B13" s="37"/>
      <c r="C13" s="37"/>
      <c r="D13" s="37"/>
      <c r="E13" s="37"/>
    </row>
    <row r="14" spans="1:9" ht="13.9" customHeight="1">
      <c r="B14" s="43"/>
      <c r="C14" s="43"/>
      <c r="D14" s="43"/>
    </row>
    <row r="15" spans="1:9" ht="13.9" customHeight="1">
      <c r="B15" s="43"/>
      <c r="C15" s="43"/>
      <c r="D15" s="43"/>
    </row>
    <row r="16" spans="1:9" ht="13.9" customHeight="1">
      <c r="B16" s="43"/>
      <c r="C16" s="43"/>
      <c r="D16" s="43"/>
    </row>
    <row r="17" spans="2:4" ht="13.9" customHeight="1">
      <c r="B17" s="43"/>
      <c r="C17" s="43"/>
      <c r="D17" s="43"/>
    </row>
    <row r="18" spans="2:4" ht="13.9" customHeight="1">
      <c r="B18" s="43"/>
      <c r="C18" s="43"/>
      <c r="D18" s="43"/>
    </row>
    <row r="19" spans="2:4" ht="13.9" customHeight="1">
      <c r="B19" s="43"/>
      <c r="C19" s="43"/>
      <c r="D19" s="43"/>
    </row>
  </sheetData>
  <sheetProtection selectLockedCells="1" selectUnlockedCells="1"/>
  <mergeCells count="5">
    <mergeCell ref="A2:A4"/>
    <mergeCell ref="B2:G2"/>
    <mergeCell ref="B3:D3"/>
    <mergeCell ref="E3:G3"/>
    <mergeCell ref="A1:G1"/>
  </mergeCells>
  <phoneticPr fontId="11" type="noConversion"/>
  <pageMargins left="0.7" right="0.7" top="0.75" bottom="0.75" header="0.51180555555555551" footer="0.51180555555555551"/>
  <pageSetup firstPageNumber="0"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20"/>
  <sheetViews>
    <sheetView showGridLines="0" zoomScaleNormal="100" workbookViewId="0">
      <selection activeCell="F18" sqref="F18"/>
    </sheetView>
  </sheetViews>
  <sheetFormatPr defaultColWidth="7.7109375" defaultRowHeight="16.149999999999999"/>
  <cols>
    <col min="1" max="1" width="31.7109375" style="55" customWidth="1"/>
    <col min="2" max="8" width="12.7109375" style="55" customWidth="1"/>
    <col min="9" max="9" width="10.140625" style="55" bestFit="1" customWidth="1"/>
    <col min="10" max="10" width="7.7109375" style="55"/>
    <col min="11" max="11" width="16.28515625" style="55" customWidth="1"/>
    <col min="12" max="12" width="12" style="55" customWidth="1"/>
    <col min="13" max="13" width="10.5703125" style="55" customWidth="1"/>
    <col min="14" max="14" width="10.28515625" style="55" customWidth="1"/>
    <col min="15" max="15" width="11.140625" style="55" bestFit="1" customWidth="1"/>
    <col min="16" max="16" width="7.7109375" style="55"/>
    <col min="17" max="18" width="11.140625" style="55" bestFit="1" customWidth="1"/>
    <col min="19" max="19" width="10.140625" style="55" bestFit="1" customWidth="1"/>
    <col min="20" max="16384" width="7.7109375" style="55"/>
  </cols>
  <sheetData>
    <row r="1" spans="1:11" ht="41.45" customHeight="1">
      <c r="A1" s="159" t="s">
        <v>89</v>
      </c>
      <c r="B1" s="159"/>
      <c r="C1" s="159"/>
      <c r="D1" s="159"/>
      <c r="E1" s="159"/>
      <c r="F1" s="159"/>
      <c r="G1" s="159"/>
      <c r="H1" s="159"/>
    </row>
    <row r="2" spans="1:11">
      <c r="A2" s="160" t="s">
        <v>60</v>
      </c>
      <c r="B2" s="160" t="s">
        <v>90</v>
      </c>
      <c r="C2" s="160"/>
      <c r="D2" s="160"/>
      <c r="E2" s="160"/>
      <c r="F2" s="160"/>
      <c r="G2" s="160"/>
      <c r="H2" s="160"/>
      <c r="J2" s="56"/>
    </row>
    <row r="3" spans="1:11">
      <c r="A3" s="160"/>
      <c r="B3" s="161" t="s">
        <v>91</v>
      </c>
      <c r="C3" s="161"/>
      <c r="D3" s="161"/>
      <c r="E3" s="161" t="s">
        <v>92</v>
      </c>
      <c r="F3" s="161"/>
      <c r="G3" s="161"/>
      <c r="H3" s="161"/>
      <c r="J3" s="56"/>
    </row>
    <row r="4" spans="1:11">
      <c r="A4" s="160"/>
      <c r="B4" s="161"/>
      <c r="C4" s="161"/>
      <c r="D4" s="161"/>
      <c r="E4" s="160" t="s">
        <v>93</v>
      </c>
      <c r="F4" s="160"/>
      <c r="G4" s="160" t="s">
        <v>94</v>
      </c>
      <c r="H4" s="160"/>
    </row>
    <row r="5" spans="1:11" ht="32.450000000000003">
      <c r="A5" s="160"/>
      <c r="B5" s="61" t="s">
        <v>95</v>
      </c>
      <c r="C5" s="61" t="s">
        <v>93</v>
      </c>
      <c r="D5" s="61" t="s">
        <v>94</v>
      </c>
      <c r="E5" s="61" t="s">
        <v>66</v>
      </c>
      <c r="F5" s="61" t="s">
        <v>67</v>
      </c>
      <c r="G5" s="61" t="s">
        <v>96</v>
      </c>
      <c r="H5" s="61" t="s">
        <v>97</v>
      </c>
    </row>
    <row r="6" spans="1:11" s="56" customFormat="1" ht="15" customHeight="1">
      <c r="A6" s="62" t="s">
        <v>70</v>
      </c>
      <c r="B6" s="49">
        <v>215602</v>
      </c>
      <c r="C6" s="49">
        <v>110254</v>
      </c>
      <c r="D6" s="49">
        <v>105348</v>
      </c>
      <c r="E6" s="65">
        <v>43.1</v>
      </c>
      <c r="F6" s="65">
        <v>55.7</v>
      </c>
      <c r="G6" s="65">
        <v>41.6</v>
      </c>
      <c r="H6" s="65">
        <v>57.2</v>
      </c>
      <c r="I6" s="66"/>
      <c r="J6" s="67"/>
      <c r="K6" s="67"/>
    </row>
    <row r="7" spans="1:11" ht="15" customHeight="1">
      <c r="A7" s="63" t="s">
        <v>71</v>
      </c>
      <c r="B7" s="29">
        <v>19014</v>
      </c>
      <c r="C7" s="29">
        <v>9503</v>
      </c>
      <c r="D7" s="29">
        <v>9511</v>
      </c>
      <c r="E7" s="64">
        <v>20.399999999999999</v>
      </c>
      <c r="F7" s="64">
        <v>77.7</v>
      </c>
      <c r="G7" s="64">
        <v>19.600000000000001</v>
      </c>
      <c r="H7" s="64">
        <v>78.7</v>
      </c>
    </row>
    <row r="8" spans="1:11" ht="15" customHeight="1">
      <c r="A8" s="63" t="s">
        <v>72</v>
      </c>
      <c r="B8" s="29">
        <v>58076</v>
      </c>
      <c r="C8" s="29">
        <v>30098</v>
      </c>
      <c r="D8" s="29">
        <v>27978</v>
      </c>
      <c r="E8" s="64">
        <v>25.5</v>
      </c>
      <c r="F8" s="64">
        <v>73.2</v>
      </c>
      <c r="G8" s="64">
        <v>24.5</v>
      </c>
      <c r="H8" s="64">
        <v>74.400000000000006</v>
      </c>
    </row>
    <row r="9" spans="1:11" ht="15" customHeight="1">
      <c r="A9" s="63" t="s">
        <v>73</v>
      </c>
      <c r="B9" s="29">
        <v>90784</v>
      </c>
      <c r="C9" s="29">
        <v>46503</v>
      </c>
      <c r="D9" s="29">
        <v>44281</v>
      </c>
      <c r="E9" s="64">
        <v>50.4</v>
      </c>
      <c r="F9" s="64">
        <v>48.4</v>
      </c>
      <c r="G9" s="64">
        <v>48.4</v>
      </c>
      <c r="H9" s="64">
        <v>50.4</v>
      </c>
    </row>
    <row r="10" spans="1:11" ht="15" customHeight="1">
      <c r="A10" s="63" t="s">
        <v>74</v>
      </c>
      <c r="B10" s="29">
        <v>30758</v>
      </c>
      <c r="C10" s="29">
        <v>15578</v>
      </c>
      <c r="D10" s="29">
        <v>15180</v>
      </c>
      <c r="E10" s="64">
        <v>72</v>
      </c>
      <c r="F10" s="64">
        <v>27.3</v>
      </c>
      <c r="G10" s="64">
        <v>70.5</v>
      </c>
      <c r="H10" s="64">
        <v>28.9</v>
      </c>
    </row>
    <row r="11" spans="1:11" ht="15" customHeight="1">
      <c r="A11" s="63" t="s">
        <v>75</v>
      </c>
      <c r="B11" s="29">
        <v>16970</v>
      </c>
      <c r="C11" s="29">
        <v>8572</v>
      </c>
      <c r="D11" s="29">
        <v>8398</v>
      </c>
      <c r="E11" s="64">
        <v>37.299999999999997</v>
      </c>
      <c r="F11" s="64">
        <v>61.3</v>
      </c>
      <c r="G11" s="64">
        <v>35.700000000000003</v>
      </c>
      <c r="H11" s="64">
        <v>63.2</v>
      </c>
    </row>
    <row r="12" spans="1:11" s="54" customFormat="1" ht="13.5" customHeight="1">
      <c r="A12" s="23" t="s">
        <v>76</v>
      </c>
      <c r="B12" s="59"/>
      <c r="C12" s="59"/>
      <c r="D12" s="59"/>
      <c r="E12" s="60"/>
      <c r="F12" s="53"/>
      <c r="G12" s="59"/>
      <c r="H12" s="59"/>
    </row>
    <row r="13" spans="1:11" s="54" customFormat="1" ht="12.6">
      <c r="A13" s="24" t="s">
        <v>77</v>
      </c>
      <c r="F13" s="53"/>
    </row>
    <row r="14" spans="1:11" s="54" customFormat="1" ht="12.6">
      <c r="A14" s="24" t="s">
        <v>78</v>
      </c>
    </row>
    <row r="15" spans="1:11">
      <c r="C15" s="58"/>
      <c r="F15" s="57"/>
      <c r="G15" s="57"/>
    </row>
    <row r="16" spans="1:11">
      <c r="C16" s="58"/>
      <c r="F16" s="57"/>
      <c r="G16" s="57"/>
    </row>
    <row r="17" spans="3:7">
      <c r="C17" s="58"/>
      <c r="F17" s="57"/>
      <c r="G17" s="57"/>
    </row>
    <row r="18" spans="3:7">
      <c r="C18" s="58"/>
      <c r="F18" s="57"/>
      <c r="G18" s="57"/>
    </row>
    <row r="19" spans="3:7">
      <c r="C19" s="58"/>
      <c r="F19" s="57"/>
      <c r="G19" s="57"/>
    </row>
    <row r="20" spans="3:7">
      <c r="C20" s="58"/>
      <c r="F20" s="57"/>
      <c r="G20" s="57"/>
    </row>
  </sheetData>
  <mergeCells count="7">
    <mergeCell ref="A1:H1"/>
    <mergeCell ref="A2:A5"/>
    <mergeCell ref="B2:H2"/>
    <mergeCell ref="B3:D4"/>
    <mergeCell ref="E3:H3"/>
    <mergeCell ref="E4:F4"/>
    <mergeCell ref="G4:H4"/>
  </mergeCells>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F9344A-CE6E-4FBB-84C5-5F40E5CC2378}">
  <dimension ref="A1:J21"/>
  <sheetViews>
    <sheetView showGridLines="0" workbookViewId="0">
      <selection activeCell="C18" sqref="C18"/>
    </sheetView>
  </sheetViews>
  <sheetFormatPr defaultColWidth="7.7109375" defaultRowHeight="16.149999999999999"/>
  <cols>
    <col min="1" max="1" width="22.28515625" style="15" customWidth="1"/>
    <col min="2" max="10" width="13.7109375" style="15" customWidth="1"/>
    <col min="11" max="16384" width="7.7109375" style="15"/>
  </cols>
  <sheetData>
    <row r="1" spans="1:10" ht="25.9" customHeight="1">
      <c r="A1" s="162" t="s">
        <v>98</v>
      </c>
      <c r="B1" s="162"/>
      <c r="C1" s="162"/>
      <c r="D1" s="162"/>
      <c r="E1" s="162"/>
      <c r="F1" s="162"/>
      <c r="G1" s="162"/>
      <c r="H1" s="162"/>
      <c r="I1" s="162"/>
      <c r="J1" s="162"/>
    </row>
    <row r="2" spans="1:10">
      <c r="A2" s="157" t="s">
        <v>60</v>
      </c>
      <c r="B2" s="157" t="s">
        <v>99</v>
      </c>
      <c r="C2" s="157"/>
      <c r="D2" s="157"/>
      <c r="E2" s="157"/>
      <c r="F2" s="157"/>
      <c r="G2" s="157"/>
      <c r="H2" s="157"/>
      <c r="I2" s="157"/>
      <c r="J2" s="157"/>
    </row>
    <row r="3" spans="1:10">
      <c r="A3" s="157"/>
      <c r="B3" s="157" t="s">
        <v>100</v>
      </c>
      <c r="C3" s="157"/>
      <c r="D3" s="157"/>
      <c r="E3" s="157" t="s">
        <v>101</v>
      </c>
      <c r="F3" s="157"/>
      <c r="G3" s="157"/>
      <c r="H3" s="157"/>
      <c r="I3" s="157"/>
      <c r="J3" s="157"/>
    </row>
    <row r="4" spans="1:10">
      <c r="A4" s="157"/>
      <c r="B4" s="157"/>
      <c r="C4" s="157"/>
      <c r="D4" s="157"/>
      <c r="E4" s="157" t="s">
        <v>68</v>
      </c>
      <c r="F4" s="157"/>
      <c r="G4" s="157"/>
      <c r="H4" s="157" t="s">
        <v>69</v>
      </c>
      <c r="I4" s="157"/>
      <c r="J4" s="157"/>
    </row>
    <row r="5" spans="1:10">
      <c r="A5" s="157"/>
      <c r="B5" s="26" t="s">
        <v>100</v>
      </c>
      <c r="C5" s="26" t="s">
        <v>93</v>
      </c>
      <c r="D5" s="26" t="s">
        <v>94</v>
      </c>
      <c r="E5" s="26" t="s">
        <v>85</v>
      </c>
      <c r="F5" s="26" t="s">
        <v>93</v>
      </c>
      <c r="G5" s="26" t="s">
        <v>94</v>
      </c>
      <c r="H5" s="26" t="s">
        <v>85</v>
      </c>
      <c r="I5" s="26" t="s">
        <v>93</v>
      </c>
      <c r="J5" s="26" t="s">
        <v>94</v>
      </c>
    </row>
    <row r="6" spans="1:10" s="70" customFormat="1">
      <c r="A6" s="71" t="s">
        <v>70</v>
      </c>
      <c r="B6" s="49">
        <v>215602</v>
      </c>
      <c r="C6" s="49">
        <v>110254</v>
      </c>
      <c r="D6" s="49">
        <v>105348</v>
      </c>
      <c r="E6" s="49">
        <v>187939</v>
      </c>
      <c r="F6" s="49">
        <v>96898</v>
      </c>
      <c r="G6" s="49">
        <v>91041</v>
      </c>
      <c r="H6" s="49">
        <v>27663</v>
      </c>
      <c r="I6" s="49">
        <v>13356</v>
      </c>
      <c r="J6" s="49">
        <v>14307</v>
      </c>
    </row>
    <row r="7" spans="1:10" ht="15" customHeight="1">
      <c r="A7" s="32" t="s">
        <v>71</v>
      </c>
      <c r="B7" s="29">
        <v>19014</v>
      </c>
      <c r="C7" s="29">
        <v>9503</v>
      </c>
      <c r="D7" s="29">
        <v>9511</v>
      </c>
      <c r="E7" s="29">
        <v>15166</v>
      </c>
      <c r="F7" s="29">
        <v>7697</v>
      </c>
      <c r="G7" s="29">
        <v>7469</v>
      </c>
      <c r="H7" s="29">
        <v>3847</v>
      </c>
      <c r="I7" s="29">
        <v>1806</v>
      </c>
      <c r="J7" s="29">
        <v>2041</v>
      </c>
    </row>
    <row r="8" spans="1:10" ht="15" customHeight="1">
      <c r="A8" s="32" t="s">
        <v>72</v>
      </c>
      <c r="B8" s="29">
        <v>58076</v>
      </c>
      <c r="C8" s="29">
        <v>30098</v>
      </c>
      <c r="D8" s="29">
        <v>27978</v>
      </c>
      <c r="E8" s="29">
        <v>44628</v>
      </c>
      <c r="F8" s="29">
        <v>23510</v>
      </c>
      <c r="G8" s="29">
        <v>21118</v>
      </c>
      <c r="H8" s="29">
        <v>13448</v>
      </c>
      <c r="I8" s="29">
        <v>6588</v>
      </c>
      <c r="J8" s="29">
        <v>6860</v>
      </c>
    </row>
    <row r="9" spans="1:10" ht="15" customHeight="1">
      <c r="A9" s="32" t="s">
        <v>73</v>
      </c>
      <c r="B9" s="29">
        <v>90784</v>
      </c>
      <c r="C9" s="29">
        <v>46503</v>
      </c>
      <c r="D9" s="29">
        <v>44281</v>
      </c>
      <c r="E9" s="29">
        <v>85454</v>
      </c>
      <c r="F9" s="29">
        <v>43955</v>
      </c>
      <c r="G9" s="29">
        <v>41499</v>
      </c>
      <c r="H9" s="29">
        <v>5330</v>
      </c>
      <c r="I9" s="29">
        <v>2548</v>
      </c>
      <c r="J9" s="29">
        <v>2782</v>
      </c>
    </row>
    <row r="10" spans="1:10" ht="15" customHeight="1">
      <c r="A10" s="32" t="s">
        <v>74</v>
      </c>
      <c r="B10" s="29">
        <v>30758</v>
      </c>
      <c r="C10" s="29">
        <v>15578</v>
      </c>
      <c r="D10" s="29">
        <v>15180</v>
      </c>
      <c r="E10" s="29">
        <v>26990</v>
      </c>
      <c r="F10" s="29">
        <v>13762</v>
      </c>
      <c r="G10" s="29">
        <v>13228</v>
      </c>
      <c r="H10" s="29">
        <v>3768</v>
      </c>
      <c r="I10" s="29">
        <v>1816</v>
      </c>
      <c r="J10" s="29">
        <v>1952</v>
      </c>
    </row>
    <row r="11" spans="1:10" ht="15" customHeight="1">
      <c r="A11" s="32" t="s">
        <v>75</v>
      </c>
      <c r="B11" s="29">
        <v>16970</v>
      </c>
      <c r="C11" s="29">
        <v>8572</v>
      </c>
      <c r="D11" s="29">
        <v>8398</v>
      </c>
      <c r="E11" s="29">
        <v>15700</v>
      </c>
      <c r="F11" s="29">
        <v>7974</v>
      </c>
      <c r="G11" s="29">
        <v>7726</v>
      </c>
      <c r="H11" s="29">
        <v>1270</v>
      </c>
      <c r="I11" s="48">
        <v>598</v>
      </c>
      <c r="J11" s="48">
        <v>672</v>
      </c>
    </row>
    <row r="12" spans="1:10" s="14" customFormat="1" ht="12.6">
      <c r="A12" s="23" t="s">
        <v>76</v>
      </c>
      <c r="B12" s="68"/>
      <c r="C12" s="68"/>
      <c r="D12" s="69"/>
      <c r="E12" s="69"/>
      <c r="F12" s="69"/>
      <c r="G12" s="69"/>
      <c r="H12" s="69"/>
      <c r="I12" s="69"/>
      <c r="J12" s="69"/>
    </row>
    <row r="13" spans="1:10" s="14" customFormat="1" ht="12.6">
      <c r="A13" s="24" t="s">
        <v>77</v>
      </c>
    </row>
    <row r="14" spans="1:10">
      <c r="A14" s="20"/>
    </row>
    <row r="15" spans="1:10">
      <c r="C15" s="22"/>
      <c r="F15" s="22"/>
      <c r="I15" s="22"/>
    </row>
    <row r="16" spans="1:10">
      <c r="C16" s="22"/>
      <c r="F16" s="22"/>
      <c r="I16" s="22"/>
    </row>
    <row r="17" spans="3:9">
      <c r="C17" s="22"/>
      <c r="F17" s="22"/>
      <c r="I17" s="22"/>
    </row>
    <row r="18" spans="3:9">
      <c r="C18" s="22"/>
      <c r="F18" s="22"/>
      <c r="I18" s="22"/>
    </row>
    <row r="19" spans="3:9">
      <c r="C19" s="22"/>
      <c r="F19" s="22"/>
      <c r="I19" s="22"/>
    </row>
    <row r="20" spans="3:9">
      <c r="C20" s="22"/>
      <c r="F20" s="22"/>
      <c r="I20" s="22"/>
    </row>
    <row r="21" spans="3:9">
      <c r="C21" s="22"/>
    </row>
  </sheetData>
  <mergeCells count="7">
    <mergeCell ref="E4:G4"/>
    <mergeCell ref="H4:J4"/>
    <mergeCell ref="A1:J1"/>
    <mergeCell ref="A2:A5"/>
    <mergeCell ref="B2:J2"/>
    <mergeCell ref="B3:D4"/>
    <mergeCell ref="E3:J3"/>
  </mergeCell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13"/>
  <sheetViews>
    <sheetView showGridLines="0" workbookViewId="0">
      <selection activeCell="D18" sqref="D18"/>
    </sheetView>
  </sheetViews>
  <sheetFormatPr defaultColWidth="7.7109375" defaultRowHeight="16.149999999999999"/>
  <cols>
    <col min="1" max="1" width="19" style="15" customWidth="1"/>
    <col min="2" max="10" width="11.42578125" style="15" customWidth="1"/>
    <col min="11" max="16384" width="7.7109375" style="15"/>
  </cols>
  <sheetData>
    <row r="1" spans="1:11" ht="36" customHeight="1">
      <c r="A1" s="162" t="s">
        <v>102</v>
      </c>
      <c r="B1" s="162"/>
      <c r="C1" s="162"/>
      <c r="D1" s="162"/>
      <c r="E1" s="162"/>
      <c r="F1" s="162"/>
      <c r="G1" s="162"/>
      <c r="H1" s="162"/>
      <c r="I1" s="162"/>
      <c r="J1" s="162"/>
      <c r="K1" s="16"/>
    </row>
    <row r="2" spans="1:11" ht="17.45" customHeight="1">
      <c r="A2" s="157" t="s">
        <v>60</v>
      </c>
      <c r="B2" s="157" t="s">
        <v>92</v>
      </c>
      <c r="C2" s="157"/>
      <c r="D2" s="157"/>
      <c r="E2" s="157"/>
      <c r="F2" s="157"/>
      <c r="G2" s="157"/>
      <c r="H2" s="157"/>
      <c r="I2" s="157"/>
      <c r="J2" s="157"/>
    </row>
    <row r="3" spans="1:11" ht="17.45" customHeight="1">
      <c r="A3" s="157"/>
      <c r="B3" s="157" t="s">
        <v>100</v>
      </c>
      <c r="C3" s="157"/>
      <c r="D3" s="157"/>
      <c r="E3" s="157" t="s">
        <v>101</v>
      </c>
      <c r="F3" s="157"/>
      <c r="G3" s="157"/>
      <c r="H3" s="157"/>
      <c r="I3" s="157"/>
      <c r="J3" s="157"/>
    </row>
    <row r="4" spans="1:11" ht="17.45" customHeight="1">
      <c r="A4" s="157"/>
      <c r="B4" s="157"/>
      <c r="C4" s="157"/>
      <c r="D4" s="157"/>
      <c r="E4" s="157" t="s">
        <v>68</v>
      </c>
      <c r="F4" s="157"/>
      <c r="G4" s="157"/>
      <c r="H4" s="157" t="s">
        <v>69</v>
      </c>
      <c r="I4" s="157"/>
      <c r="J4" s="157"/>
    </row>
    <row r="5" spans="1:11" ht="17.45" customHeight="1">
      <c r="A5" s="157"/>
      <c r="B5" s="26" t="s">
        <v>100</v>
      </c>
      <c r="C5" s="26" t="s">
        <v>93</v>
      </c>
      <c r="D5" s="26" t="s">
        <v>94</v>
      </c>
      <c r="E5" s="26" t="s">
        <v>85</v>
      </c>
      <c r="F5" s="26" t="s">
        <v>93</v>
      </c>
      <c r="G5" s="26" t="s">
        <v>94</v>
      </c>
      <c r="H5" s="26" t="s">
        <v>85</v>
      </c>
      <c r="I5" s="26" t="s">
        <v>93</v>
      </c>
      <c r="J5" s="26" t="s">
        <v>94</v>
      </c>
    </row>
    <row r="6" spans="1:11" s="70" customFormat="1" ht="17.45" customHeight="1">
      <c r="A6" s="71" t="s">
        <v>70</v>
      </c>
      <c r="B6" s="74">
        <v>100</v>
      </c>
      <c r="C6" s="51">
        <v>51.1</v>
      </c>
      <c r="D6" s="51">
        <v>48.9</v>
      </c>
      <c r="E6" s="74">
        <v>100</v>
      </c>
      <c r="F6" s="51">
        <v>51.6</v>
      </c>
      <c r="G6" s="51">
        <v>48.4</v>
      </c>
      <c r="H6" s="74">
        <v>100</v>
      </c>
      <c r="I6" s="51">
        <v>48.3</v>
      </c>
      <c r="J6" s="51">
        <v>51.7</v>
      </c>
    </row>
    <row r="7" spans="1:11" ht="17.45" customHeight="1">
      <c r="A7" s="32" t="s">
        <v>71</v>
      </c>
      <c r="B7" s="75">
        <v>100</v>
      </c>
      <c r="C7" s="47">
        <v>50</v>
      </c>
      <c r="D7" s="47">
        <v>50</v>
      </c>
      <c r="E7" s="75">
        <v>100</v>
      </c>
      <c r="F7" s="47">
        <v>50.8</v>
      </c>
      <c r="G7" s="47">
        <v>49.2</v>
      </c>
      <c r="H7" s="75">
        <v>100</v>
      </c>
      <c r="I7" s="47">
        <v>46.9</v>
      </c>
      <c r="J7" s="47">
        <v>53.1</v>
      </c>
    </row>
    <row r="8" spans="1:11" ht="17.45" customHeight="1">
      <c r="A8" s="32" t="s">
        <v>72</v>
      </c>
      <c r="B8" s="75">
        <v>100</v>
      </c>
      <c r="C8" s="47">
        <v>51.8</v>
      </c>
      <c r="D8" s="47">
        <v>48.2</v>
      </c>
      <c r="E8" s="75">
        <v>100</v>
      </c>
      <c r="F8" s="47">
        <v>52.7</v>
      </c>
      <c r="G8" s="47">
        <v>47.3</v>
      </c>
      <c r="H8" s="75">
        <v>100</v>
      </c>
      <c r="I8" s="47">
        <v>49</v>
      </c>
      <c r="J8" s="47">
        <v>51</v>
      </c>
    </row>
    <row r="9" spans="1:11" ht="17.45" customHeight="1">
      <c r="A9" s="32" t="s">
        <v>73</v>
      </c>
      <c r="B9" s="75">
        <v>100</v>
      </c>
      <c r="C9" s="47">
        <v>51.2</v>
      </c>
      <c r="D9" s="47">
        <v>48.8</v>
      </c>
      <c r="E9" s="75">
        <v>100</v>
      </c>
      <c r="F9" s="47">
        <v>51.4</v>
      </c>
      <c r="G9" s="47">
        <v>48.6</v>
      </c>
      <c r="H9" s="75">
        <v>100</v>
      </c>
      <c r="I9" s="47">
        <v>47.8</v>
      </c>
      <c r="J9" s="47">
        <v>52.2</v>
      </c>
    </row>
    <row r="10" spans="1:11" ht="17.45" customHeight="1">
      <c r="A10" s="32" t="s">
        <v>74</v>
      </c>
      <c r="B10" s="75">
        <v>100</v>
      </c>
      <c r="C10" s="47">
        <v>50.6</v>
      </c>
      <c r="D10" s="47">
        <v>49.4</v>
      </c>
      <c r="E10" s="75">
        <v>100</v>
      </c>
      <c r="F10" s="47">
        <v>51</v>
      </c>
      <c r="G10" s="47">
        <v>49</v>
      </c>
      <c r="H10" s="75">
        <v>100</v>
      </c>
      <c r="I10" s="47">
        <v>48.2</v>
      </c>
      <c r="J10" s="47">
        <v>51.8</v>
      </c>
    </row>
    <row r="11" spans="1:11" ht="17.45" customHeight="1">
      <c r="A11" s="32" t="s">
        <v>75</v>
      </c>
      <c r="B11" s="75">
        <v>100</v>
      </c>
      <c r="C11" s="47">
        <v>50.5</v>
      </c>
      <c r="D11" s="47">
        <v>49.5</v>
      </c>
      <c r="E11" s="75">
        <v>100</v>
      </c>
      <c r="F11" s="47">
        <v>50.8</v>
      </c>
      <c r="G11" s="47">
        <v>49.2</v>
      </c>
      <c r="H11" s="75">
        <v>100</v>
      </c>
      <c r="I11" s="47">
        <v>47.1</v>
      </c>
      <c r="J11" s="47">
        <v>52.9</v>
      </c>
    </row>
    <row r="12" spans="1:11" s="14" customFormat="1" ht="17.45" customHeight="1">
      <c r="A12" s="73" t="s">
        <v>76</v>
      </c>
      <c r="B12" s="68"/>
      <c r="C12" s="68"/>
      <c r="D12" s="72"/>
      <c r="E12" s="69"/>
      <c r="F12" s="69"/>
      <c r="G12" s="69"/>
      <c r="H12" s="69"/>
      <c r="I12" s="69"/>
      <c r="J12" s="69"/>
    </row>
    <row r="13" spans="1:11" s="14" customFormat="1" ht="17.45" customHeight="1">
      <c r="A13" s="24" t="s">
        <v>77</v>
      </c>
      <c r="D13" s="72"/>
    </row>
  </sheetData>
  <mergeCells count="7">
    <mergeCell ref="A1:J1"/>
    <mergeCell ref="A2:A5"/>
    <mergeCell ref="B2:J2"/>
    <mergeCell ref="B3:D4"/>
    <mergeCell ref="E3:J3"/>
    <mergeCell ref="E4:G4"/>
    <mergeCell ref="H4:J4"/>
  </mergeCells>
  <pageMargins left="0.511811024" right="0.511811024" top="0.78740157499999996" bottom="0.78740157499999996" header="0.31496062000000002" footer="0.3149606200000000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12"/>
  <sheetViews>
    <sheetView showGridLines="0" workbookViewId="0">
      <selection activeCell="G19" sqref="G19"/>
    </sheetView>
  </sheetViews>
  <sheetFormatPr defaultColWidth="7.7109375" defaultRowHeight="16.149999999999999"/>
  <cols>
    <col min="1" max="1" width="21.85546875" style="15" customWidth="1"/>
    <col min="2" max="11" width="13.5703125" style="15" customWidth="1"/>
    <col min="12" max="16384" width="7.7109375" style="15"/>
  </cols>
  <sheetData>
    <row r="1" spans="1:13" ht="30" customHeight="1">
      <c r="A1" s="162" t="s">
        <v>103</v>
      </c>
      <c r="B1" s="162"/>
      <c r="C1" s="162"/>
      <c r="D1" s="162"/>
      <c r="E1" s="162"/>
      <c r="F1" s="162"/>
      <c r="G1" s="162"/>
      <c r="H1" s="162"/>
      <c r="I1" s="162"/>
      <c r="J1" s="162"/>
      <c r="K1" s="162"/>
    </row>
    <row r="2" spans="1:13" ht="14.45" customHeight="1">
      <c r="A2" s="157" t="s">
        <v>60</v>
      </c>
      <c r="B2" s="157" t="s">
        <v>104</v>
      </c>
      <c r="C2" s="157"/>
      <c r="D2" s="157"/>
      <c r="E2" s="157"/>
      <c r="F2" s="157"/>
      <c r="G2" s="157"/>
      <c r="H2" s="157"/>
      <c r="I2" s="157"/>
      <c r="J2" s="157"/>
      <c r="K2" s="157"/>
      <c r="M2" s="16"/>
    </row>
    <row r="3" spans="1:13" ht="14.45" customHeight="1">
      <c r="A3" s="157"/>
      <c r="B3" s="157" t="s">
        <v>85</v>
      </c>
      <c r="C3" s="157" t="s">
        <v>105</v>
      </c>
      <c r="D3" s="157"/>
      <c r="E3" s="157"/>
      <c r="F3" s="157"/>
      <c r="G3" s="157"/>
      <c r="H3" s="157"/>
      <c r="I3" s="157"/>
      <c r="J3" s="157"/>
      <c r="K3" s="157"/>
    </row>
    <row r="4" spans="1:13" ht="35.25" customHeight="1">
      <c r="A4" s="157"/>
      <c r="B4" s="157"/>
      <c r="C4" s="26" t="s">
        <v>106</v>
      </c>
      <c r="D4" s="26" t="s">
        <v>107</v>
      </c>
      <c r="E4" s="26" t="s">
        <v>108</v>
      </c>
      <c r="F4" s="26" t="s">
        <v>109</v>
      </c>
      <c r="G4" s="26" t="s">
        <v>110</v>
      </c>
      <c r="H4" s="26" t="s">
        <v>111</v>
      </c>
      <c r="I4" s="26" t="s">
        <v>112</v>
      </c>
      <c r="J4" s="26" t="s">
        <v>113</v>
      </c>
      <c r="K4" s="26" t="s">
        <v>114</v>
      </c>
    </row>
    <row r="5" spans="1:13" s="16" customFormat="1" ht="14.45" customHeight="1">
      <c r="A5" s="28" t="s">
        <v>70</v>
      </c>
      <c r="B5" s="150">
        <v>0.96</v>
      </c>
      <c r="C5" s="151">
        <v>1.05</v>
      </c>
      <c r="D5" s="151">
        <v>1.05</v>
      </c>
      <c r="E5" s="151">
        <v>1.04</v>
      </c>
      <c r="F5" s="151">
        <v>1.03</v>
      </c>
      <c r="G5" s="151">
        <v>0.99</v>
      </c>
      <c r="H5" s="151">
        <v>0.93</v>
      </c>
      <c r="I5" s="151">
        <v>0.85</v>
      </c>
      <c r="J5" s="151">
        <v>0.77</v>
      </c>
      <c r="K5" s="150">
        <v>0.61</v>
      </c>
    </row>
    <row r="6" spans="1:13" ht="14.45" customHeight="1">
      <c r="A6" s="32" t="s">
        <v>71</v>
      </c>
      <c r="B6" s="76">
        <v>1</v>
      </c>
      <c r="C6" s="76">
        <v>1.1100000000000001</v>
      </c>
      <c r="D6" s="76">
        <v>1.06</v>
      </c>
      <c r="E6" s="76">
        <v>1.02</v>
      </c>
      <c r="F6" s="76">
        <v>1.01</v>
      </c>
      <c r="G6" s="76">
        <v>1</v>
      </c>
      <c r="H6" s="76">
        <v>0.98</v>
      </c>
      <c r="I6" s="76">
        <v>0.89</v>
      </c>
      <c r="J6" s="76">
        <v>0.93</v>
      </c>
      <c r="K6" s="76">
        <v>0.75</v>
      </c>
    </row>
    <row r="7" spans="1:13" ht="14.45" customHeight="1">
      <c r="A7" s="32" t="s">
        <v>72</v>
      </c>
      <c r="B7" s="76">
        <v>0.93</v>
      </c>
      <c r="C7" s="76">
        <v>1.05</v>
      </c>
      <c r="D7" s="76">
        <v>1.02</v>
      </c>
      <c r="E7" s="76">
        <v>1.05</v>
      </c>
      <c r="F7" s="76">
        <v>0.98</v>
      </c>
      <c r="G7" s="76">
        <v>0.93</v>
      </c>
      <c r="H7" s="76">
        <v>0.89</v>
      </c>
      <c r="I7" s="76">
        <v>0.85</v>
      </c>
      <c r="J7" s="76">
        <v>0.77</v>
      </c>
      <c r="K7" s="76">
        <v>0.64</v>
      </c>
    </row>
    <row r="8" spans="1:13" ht="14.45" customHeight="1">
      <c r="A8" s="32" t="s">
        <v>73</v>
      </c>
      <c r="B8" s="76">
        <v>0.95</v>
      </c>
      <c r="C8" s="76">
        <v>1.04</v>
      </c>
      <c r="D8" s="76">
        <v>1.06</v>
      </c>
      <c r="E8" s="76">
        <v>1.05</v>
      </c>
      <c r="F8" s="76">
        <v>1.06</v>
      </c>
      <c r="G8" s="76">
        <v>1.01</v>
      </c>
      <c r="H8" s="76">
        <v>0.93</v>
      </c>
      <c r="I8" s="76">
        <v>0.84</v>
      </c>
      <c r="J8" s="76">
        <v>0.72</v>
      </c>
      <c r="K8" s="76">
        <v>0.57999999999999996</v>
      </c>
    </row>
    <row r="9" spans="1:13" ht="14.45" customHeight="1">
      <c r="A9" s="32" t="s">
        <v>74</v>
      </c>
      <c r="B9" s="76">
        <v>0.97</v>
      </c>
      <c r="C9" s="76">
        <v>0.98</v>
      </c>
      <c r="D9" s="76">
        <v>1.04</v>
      </c>
      <c r="E9" s="76">
        <v>1.06</v>
      </c>
      <c r="F9" s="76">
        <v>1.08</v>
      </c>
      <c r="G9" s="76">
        <v>1.02</v>
      </c>
      <c r="H9" s="76">
        <v>0.96</v>
      </c>
      <c r="I9" s="76">
        <v>0.86</v>
      </c>
      <c r="J9" s="76">
        <v>0.84</v>
      </c>
      <c r="K9" s="76">
        <v>0.6</v>
      </c>
    </row>
    <row r="10" spans="1:13" ht="14.45" customHeight="1">
      <c r="A10" s="32" t="s">
        <v>75</v>
      </c>
      <c r="B10" s="76">
        <v>0.98</v>
      </c>
      <c r="C10" s="76">
        <v>1.1299999999999999</v>
      </c>
      <c r="D10" s="76">
        <v>1.07</v>
      </c>
      <c r="E10" s="76">
        <v>0.95</v>
      </c>
      <c r="F10" s="76">
        <v>1.02</v>
      </c>
      <c r="G10" s="76">
        <v>1.02</v>
      </c>
      <c r="H10" s="76">
        <v>0.92</v>
      </c>
      <c r="I10" s="76">
        <v>0.85</v>
      </c>
      <c r="J10" s="76">
        <v>0.88</v>
      </c>
      <c r="K10" s="76">
        <v>0.66</v>
      </c>
    </row>
    <row r="11" spans="1:13" s="14" customFormat="1" ht="14.45" customHeight="1">
      <c r="A11" s="73" t="s">
        <v>76</v>
      </c>
      <c r="B11" s="68"/>
      <c r="C11" s="68"/>
      <c r="D11" s="69"/>
      <c r="E11" s="69"/>
      <c r="F11" s="69"/>
      <c r="G11" s="69"/>
      <c r="H11" s="69"/>
      <c r="I11" s="69"/>
      <c r="J11" s="69"/>
      <c r="K11" s="69"/>
    </row>
    <row r="12" spans="1:13" s="14" customFormat="1" ht="14.45" customHeight="1">
      <c r="A12" s="24" t="s">
        <v>77</v>
      </c>
    </row>
  </sheetData>
  <mergeCells count="5">
    <mergeCell ref="A1:K1"/>
    <mergeCell ref="A2:A4"/>
    <mergeCell ref="B2:K2"/>
    <mergeCell ref="B3:B4"/>
    <mergeCell ref="C3:K3"/>
  </mergeCell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C9CBF51C3D0CD249ACA104285B211426" ma:contentTypeVersion="13" ma:contentTypeDescription="Crie um novo documento." ma:contentTypeScope="" ma:versionID="6e5fac70133039852db6dab1a40c2a75">
  <xsd:schema xmlns:xsd="http://www.w3.org/2001/XMLSchema" xmlns:xs="http://www.w3.org/2001/XMLSchema" xmlns:p="http://schemas.microsoft.com/office/2006/metadata/properties" xmlns:ns2="16eafe7b-64e5-40df-8ec2-a0d2202d4a2d" xmlns:ns3="8671ea57-2ce5-4a01-988a-3cfa9a895f9f" targetNamespace="http://schemas.microsoft.com/office/2006/metadata/properties" ma:root="true" ma:fieldsID="f32b336ab816c4767cdbfa7b6c59cd1b" ns2:_="" ns3:_="">
    <xsd:import namespace="16eafe7b-64e5-40df-8ec2-a0d2202d4a2d"/>
    <xsd:import namespace="8671ea57-2ce5-4a01-988a-3cfa9a895f9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6eafe7b-64e5-40df-8ec2-a0d2202d4a2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Marcações de imagem" ma:readOnly="false" ma:fieldId="{5cf76f15-5ced-4ddc-b409-7134ff3c332f}" ma:taxonomyMulti="true" ma:sspId="429f7ce5-b1b4-49c2-b478-55053dc3db8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671ea57-2ce5-4a01-988a-3cfa9a895f9f"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4" nillable="true" ma:displayName="Taxonomy Catch All Column" ma:hidden="true" ma:list="{7953ecc6-6377-4c66-bacc-87ee2149f888}" ma:internalName="TaxCatchAll" ma:showField="CatchAllData" ma:web="8671ea57-2ce5-4a01-988a-3cfa9a895f9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16eafe7b-64e5-40df-8ec2-a0d2202d4a2d">
      <Terms xmlns="http://schemas.microsoft.com/office/infopath/2007/PartnerControls"/>
    </lcf76f155ced4ddcb4097134ff3c332f>
    <TaxCatchAll xmlns="8671ea57-2ce5-4a01-988a-3cfa9a895f9f" xsi:nil="true"/>
    <SharedWithUsers xmlns="8671ea57-2ce5-4a01-988a-3cfa9a895f9f">
      <UserInfo>
        <DisplayName>Kamilla Dantas Matias</DisplayName>
        <AccountId>27</AccountId>
        <AccountType/>
      </UserInfo>
    </SharedWithUsers>
  </documentManagement>
</p:properties>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83C9642F-670D-434B-B119-3C948903C575}"/>
</file>

<file path=customXml/itemProps2.xml><?xml version="1.0" encoding="utf-8"?>
<ds:datastoreItem xmlns:ds="http://schemas.openxmlformats.org/officeDocument/2006/customXml" ds:itemID="{C828C2C1-A28B-46A7-8B7C-421E59F5618C}"/>
</file>

<file path=customXml/itemProps3.xml><?xml version="1.0" encoding="utf-8"?>
<ds:datastoreItem xmlns:ds="http://schemas.openxmlformats.org/officeDocument/2006/customXml" ds:itemID="{98F6F690-2326-4664-93B1-32BF4BE9E04F}"/>
</file>

<file path=customXml/itemProps4.xml><?xml version="1.0" encoding="utf-8"?>
<ds:datastoreItem xmlns:ds="http://schemas.openxmlformats.org/officeDocument/2006/customXml" ds:itemID="{46E18817-1360-42E1-AE13-06055E307A3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Isabela Taitson Vieira</dc:creator>
  <cp:keywords/>
  <dc:description/>
  <cp:lastModifiedBy>Kamilla Dantas Matias</cp:lastModifiedBy>
  <cp:revision/>
  <dcterms:created xsi:type="dcterms:W3CDTF">2015-12-02T17:35:00Z</dcterms:created>
  <dcterms:modified xsi:type="dcterms:W3CDTF">2025-03-24T13:16:05Z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isplay_urn:schemas-microsoft-com:office:office#SharedWithUsers">
    <vt:lpwstr>Kamilla Dantas Matias</vt:lpwstr>
  </property>
  <property fmtid="{D5CDD505-2E9C-101B-9397-08002B2CF9AE}" pid="3" name="SharedWithUsers">
    <vt:lpwstr>27;#Kamilla Dantas Matias</vt:lpwstr>
  </property>
  <property fmtid="{D5CDD505-2E9C-101B-9397-08002B2CF9AE}" pid="4" name="TaxCatchAll">
    <vt:lpwstr/>
  </property>
  <property fmtid="{D5CDD505-2E9C-101B-9397-08002B2CF9AE}" pid="5" name="lcf76f155ced4ddcb4097134ff3c332f">
    <vt:lpwstr/>
  </property>
  <property fmtid="{D5CDD505-2E9C-101B-9397-08002B2CF9AE}" pid="6" name="MediaServiceImageTags">
    <vt:lpwstr/>
  </property>
  <property fmtid="{D5CDD505-2E9C-101B-9397-08002B2CF9AE}" pid="7" name="ContentTypeId">
    <vt:lpwstr>0x010100C9CBF51C3D0CD249ACA104285B211426</vt:lpwstr>
  </property>
</Properties>
</file>